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631A4764-BDF5-402E-927F-F93E757509E5}" xr6:coauthVersionLast="45" xr6:coauthVersionMax="45" xr10:uidLastSave="{00000000-0000-0000-0000-000000000000}"/>
  <bookViews>
    <workbookView xWindow="-110" yWindow="-110" windowWidth="19420" windowHeight="10420" xr2:uid="{B410AD8E-DF33-4FBF-8255-60D38CC9C47E}"/>
  </bookViews>
  <sheets>
    <sheet name="DoD Assessment Methodology" sheetId="7" r:id="rId1"/>
  </sheets>
  <externalReferences>
    <externalReference r:id="rId2"/>
    <externalReference r:id="rId3"/>
    <externalReference r:id="rId4"/>
  </externalReferences>
  <definedNames>
    <definedName name="_CMM_Unweighted">OFFSET(#REF!,0,0,COUNTA(#REF!)-1)</definedName>
    <definedName name="_xlnm._FilterDatabase" localSheetId="0" hidden="1">'DoD Assessment Methodology'!$A$5:$F$116</definedName>
    <definedName name="Application_Status_Values">'[1]Drop-Down Reference'!$C$2:$C$5</definedName>
    <definedName name="Capabilities">'[1]Drop-Down Reference'!$E$2:$E$13</definedName>
    <definedName name="CMM_Description">#REF!</definedName>
    <definedName name="CMM_maturity">#REF!</definedName>
    <definedName name="Compensating_Control">#REF!</definedName>
    <definedName name="Control_Execution">#REF!</definedName>
    <definedName name="Control_Types">#REF!</definedName>
    <definedName name="CriteriaTable">[2]Sheet1!$A$4:$B$47</definedName>
    <definedName name="Global_Solution">'[1]Drop-Down Reference'!$A$2:$A$4</definedName>
    <definedName name="Natural_Unweighted">#REF!</definedName>
    <definedName name="Natural_Weighted">#REF!</definedName>
    <definedName name="_xlnm.Print_Area" localSheetId="0">'DoD Assessment Methodology'!$A$1:$F$118</definedName>
    <definedName name="_xlnm.Print_Titles" localSheetId="0">'DoD Assessment Methodology'!$5:$5</definedName>
    <definedName name="Risk_Impact">#REF!</definedName>
    <definedName name="Risk_Likelihood">#REF!</definedName>
    <definedName name="Risk_Value">#REF!</definedName>
    <definedName name="Temponcopytodelete">'[3]Drop-Down Reference'!$C$2:$C$5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7" i="7" l="1"/>
  <c r="E116" i="7"/>
  <c r="E1" i="7" s="1"/>
  <c r="E2" i="7" l="1"/>
  <c r="E118" i="7"/>
  <c r="E3" i="7" s="1"/>
</calcChain>
</file>

<file path=xl/sharedStrings.xml><?xml version="1.0" encoding="utf-8"?>
<sst xmlns="http://schemas.openxmlformats.org/spreadsheetml/2006/main" count="337" uniqueCount="233">
  <si>
    <t>N/A</t>
  </si>
  <si>
    <t>3.1.9</t>
  </si>
  <si>
    <t>Limit use of portable storage devices on external systems.</t>
  </si>
  <si>
    <t>Employ the principle of least privilege, including for specific security functions and privileged accounts.</t>
  </si>
  <si>
    <t>3.1.5</t>
  </si>
  <si>
    <t>3.1.6</t>
  </si>
  <si>
    <t>Limit unsuccessful logon attempts.</t>
  </si>
  <si>
    <t>3.1.8</t>
  </si>
  <si>
    <t>Use session lock with pattern-hiding displays to prevent access and viewing of data after a period of inactivity.</t>
  </si>
  <si>
    <t>Authorize wireless access prior to allowing such connections.</t>
  </si>
  <si>
    <t>Protect wireless access using authentication and encryption.</t>
  </si>
  <si>
    <t>3.1.4</t>
  </si>
  <si>
    <t>Prevent non-privileged users from executing privileged functions and capture the execution of such functions in audit logs.</t>
  </si>
  <si>
    <t>3.1.7</t>
  </si>
  <si>
    <t>Control connection of mobile devices.</t>
  </si>
  <si>
    <t>Monitor and control remote access sessions.</t>
  </si>
  <si>
    <t>Employ cryptographic mechanisms to protect the confidentiality of remote access sessions.</t>
  </si>
  <si>
    <t>Route remote access via managed access control points.</t>
  </si>
  <si>
    <t>Control the flow of CUI in accordance with approved authorizations.</t>
  </si>
  <si>
    <t>3.1.3</t>
  </si>
  <si>
    <t>3.3.2</t>
  </si>
  <si>
    <t>Review and update logged events.</t>
  </si>
  <si>
    <t>3.3.3</t>
  </si>
  <si>
    <t>Alert in the event of an audit logging process failure.</t>
  </si>
  <si>
    <t>3.3.4</t>
  </si>
  <si>
    <t>3.3.1</t>
  </si>
  <si>
    <t>3.3.7</t>
  </si>
  <si>
    <t>3.3.8</t>
  </si>
  <si>
    <t>Limit management of audit logging functionality to a subset of privileged users.</t>
  </si>
  <si>
    <t>3.3.9</t>
  </si>
  <si>
    <t>3.3.5</t>
  </si>
  <si>
    <t>Provide audit record reduction and report generation to support on-demand analysis and reporting.</t>
  </si>
  <si>
    <t>3.3.6</t>
  </si>
  <si>
    <t>3.2.1</t>
  </si>
  <si>
    <t>Provide security awareness training on recognizing and reporting potential indicators of insider threat.</t>
  </si>
  <si>
    <t>3.2.3</t>
  </si>
  <si>
    <t>Ensure that personnel are trained to carry out their assigned information security- related duties and responsibilities.</t>
  </si>
  <si>
    <t>3.2.2</t>
  </si>
  <si>
    <t>3.4.1</t>
  </si>
  <si>
    <t>Employ the principle of least functionality by configuring organizational systems to provide only essential capabilities.</t>
  </si>
  <si>
    <t>3.4.6</t>
  </si>
  <si>
    <t>Control and monitor user-installed software.</t>
  </si>
  <si>
    <t>3.4.9</t>
  </si>
  <si>
    <t>Establish and enforce security configuration settings for information technology products employed in organizational systems.</t>
  </si>
  <si>
    <t>3.4.2</t>
  </si>
  <si>
    <t>3.4.3</t>
  </si>
  <si>
    <t>Analyze the security impact of changes prior to implementation.</t>
  </si>
  <si>
    <t>3.4.4</t>
  </si>
  <si>
    <t>3.4.5</t>
  </si>
  <si>
    <t>3.4.7</t>
  </si>
  <si>
    <t>3.4.8</t>
  </si>
  <si>
    <t>Enforce a minimum password complexity and change of characters when new passwords are created.</t>
  </si>
  <si>
    <t>3.5.7</t>
  </si>
  <si>
    <t>Prohibit password reuse for a specified number of generations.</t>
  </si>
  <si>
    <t>3.5.8</t>
  </si>
  <si>
    <t>Allow temporary password use for system logons with an immediate change to a permanent password.</t>
  </si>
  <si>
    <t>3.5.9</t>
  </si>
  <si>
    <t>Store and transmit only cryptographically- protected passwords.</t>
  </si>
  <si>
    <t>Obscure feedback of authentication information.</t>
  </si>
  <si>
    <t>3.5.3</t>
  </si>
  <si>
    <t>Employ replay-resistant authentication mechanisms for network access to privileged and non-privileged accounts.</t>
  </si>
  <si>
    <t>3.5.4</t>
  </si>
  <si>
    <t>3.5.5</t>
  </si>
  <si>
    <t>Disable identifiers after a defined period of inactivity.</t>
  </si>
  <si>
    <t>3.5.6</t>
  </si>
  <si>
    <t>3.6.1</t>
  </si>
  <si>
    <t>3.6.2</t>
  </si>
  <si>
    <t>Test the organizational incident response capability.</t>
  </si>
  <si>
    <t>3.6.3</t>
  </si>
  <si>
    <t>Perform maintenance on organizational systems.</t>
  </si>
  <si>
    <t>3.7.1</t>
  </si>
  <si>
    <t>3.7.2</t>
  </si>
  <si>
    <t>Require multifactor authentication to establish nonlocal maintenance sessions via external network connections and terminate such connections when nonlocal maintenance is complete.</t>
  </si>
  <si>
    <t>3.7.5</t>
  </si>
  <si>
    <t>3.7.6</t>
  </si>
  <si>
    <t>Ensure equipment removed for off-site maintenance is sanitized of any CUI.</t>
  </si>
  <si>
    <t>3.7.3</t>
  </si>
  <si>
    <t>Check media containing diagnostic and test programs for malicious code before the media are used in organizational systems.</t>
  </si>
  <si>
    <t>3.7.4</t>
  </si>
  <si>
    <t>Mark media with necessary CUI markings and distribution limitations.</t>
  </si>
  <si>
    <t>3.8.4</t>
  </si>
  <si>
    <t>3.8.1</t>
  </si>
  <si>
    <t>Limit access to CUI on system media to authorized users.</t>
  </si>
  <si>
    <t>3.8.2</t>
  </si>
  <si>
    <t>Control the use of removable media on system components.</t>
  </si>
  <si>
    <t>3.8.7</t>
  </si>
  <si>
    <t>Prohibit the use of portable storage devices when such devices have no identifiable owner.</t>
  </si>
  <si>
    <t>3.8.8</t>
  </si>
  <si>
    <t>Control access to media containing CUI and maintain accountability for media during transport outside of controlled areas.</t>
  </si>
  <si>
    <t>3.8.5</t>
  </si>
  <si>
    <t>3.8.6</t>
  </si>
  <si>
    <t>Screen individuals prior to authorizing access to organizational systems containing CUI.</t>
  </si>
  <si>
    <t>3.9.1</t>
  </si>
  <si>
    <t>3.9.2</t>
  </si>
  <si>
    <t>Escort visitors and monitor visitor activity.</t>
  </si>
  <si>
    <t>Maintain audit logs of physical access.</t>
  </si>
  <si>
    <t>Control and manage physical access devices.</t>
  </si>
  <si>
    <t>Protect and monitor the physical facility and support infrastructure for organizational systems.</t>
  </si>
  <si>
    <t>3.10.2</t>
  </si>
  <si>
    <t>Enforce safeguarding measures for CUI at alternate work sites.</t>
  </si>
  <si>
    <t>3.10.6</t>
  </si>
  <si>
    <t>Protect the confidentiality of backup CUI at storage locations.</t>
  </si>
  <si>
    <t>3.8.9</t>
  </si>
  <si>
    <t>3.11.1</t>
  </si>
  <si>
    <t>3.11.2</t>
  </si>
  <si>
    <t>Remediate vulnerabilities in accordance with risk assessments.</t>
  </si>
  <si>
    <t>3.11.3</t>
  </si>
  <si>
    <t>3.12.4</t>
  </si>
  <si>
    <t>Periodically assess the security controls in organizational systems to determine if the controls are effective in their application.</t>
  </si>
  <si>
    <t>3.12.1</t>
  </si>
  <si>
    <t>3.12.2</t>
  </si>
  <si>
    <t>Monitor security controls on an ongoing basis to ensure the continued effectiveness of the controls.</t>
  </si>
  <si>
    <t>3.12.3</t>
  </si>
  <si>
    <t>Prohibit remote activation of collaborative computing devices and provide indication of devices in use to users present at the device.</t>
  </si>
  <si>
    <t>Employ FIPS-validated cryptography when used to protect the confidentiality of CUI.</t>
  </si>
  <si>
    <t>3.13.2</t>
  </si>
  <si>
    <t>Separate user functionality from system management functionality.</t>
  </si>
  <si>
    <t>3.13.3</t>
  </si>
  <si>
    <t>Prevent unauthorized and unintended information transfer via shared system resources.</t>
  </si>
  <si>
    <t>3.13.4</t>
  </si>
  <si>
    <t>3.13.6</t>
  </si>
  <si>
    <t>3.13.7</t>
  </si>
  <si>
    <t>Implement cryptographic mechanisms to prevent unauthorized disclosure of CUI during transmission unless otherwise protected by alternative physical safeguards.</t>
  </si>
  <si>
    <t>3.13.8</t>
  </si>
  <si>
    <t>Terminate network connections associated with communications sessions at the end of the sessions or after a defined period of inactivity.</t>
  </si>
  <si>
    <t>3.13.9</t>
  </si>
  <si>
    <t>Establish and manage cryptographic keys for cryptography employed in organizational systems.</t>
  </si>
  <si>
    <t>Control and monitor the use of mobile code.</t>
  </si>
  <si>
    <t>Control and monitor the use of Voice over Internet Protocol (VoIP) technologies.</t>
  </si>
  <si>
    <t>Protect the authenticity of communications sessions.</t>
  </si>
  <si>
    <t>Protect the confidentiality of CUI at rest.</t>
  </si>
  <si>
    <t>Implement subnetworks for publicly accessible system components that are physically or logically separated from internal networks.</t>
  </si>
  <si>
    <t>Monitor system security alerts and advisories and take action in response.</t>
  </si>
  <si>
    <t>3.14.3</t>
  </si>
  <si>
    <t>Update malicious code protection mechanisms when new releases are available.</t>
  </si>
  <si>
    <t>3.14.6</t>
  </si>
  <si>
    <t>3.14.7</t>
  </si>
  <si>
    <t>Limit system access to authorized users, processes acting on behalf of authorized users, and devices (including other systems).</t>
  </si>
  <si>
    <t>Limit system access to the types of transactions and functions that authorized users are permitted to execute.</t>
  </si>
  <si>
    <t>Terminate (automatically) a user session after a defined condition.</t>
  </si>
  <si>
    <t>Verify and control/limit connections to and use of external systems.</t>
  </si>
  <si>
    <t>Control CUI posted or processed on publicly accessible systems.</t>
  </si>
  <si>
    <t>Ensure that managers, systems administrators, and users of organizational systems are made aware of the security risks associated with their activities and of the applicable policies, standards, and procedures related to the security of those systems.</t>
  </si>
  <si>
    <t>Protect audit information and audit logging tools from unauthorized access, modification, and deletion.</t>
  </si>
  <si>
    <t>Establish and maintain baseline configurations and inventories of organizational systems (including hardware, software, firmware, and documentation) throughout the respective system development life cycles.</t>
  </si>
  <si>
    <t>Track, review, approve or disapprove, and log changes to organizational systems.</t>
  </si>
  <si>
    <t>Restrict, disable, or prevent the use of nonessential programs, functions, ports, protocols, and services.</t>
  </si>
  <si>
    <t>Authenticate (or verify) the identities of users, processes, or devices, as a prerequisite to allowing access to organizational systems.</t>
  </si>
  <si>
    <t>Subtract 5 points if MFA not implemented.  Subtract 3 points if implemented for remote and privileged users, but not the general user</t>
  </si>
  <si>
    <t>Do not subtract points if connection of mobile devices is not permitted</t>
  </si>
  <si>
    <t>DoD
Value</t>
  </si>
  <si>
    <t>Assessed
Score</t>
  </si>
  <si>
    <t>Protect (i.e., physically control and securely store) system media containing CUI, both paper and digital.</t>
  </si>
  <si>
    <t>Periodically assess the risk to organizational operations (including mission, functions, image, or reputation), organizational assets, and individuals, resulting from the operation of organizational systems and the associated processing, storage, or transmission of CUI.</t>
  </si>
  <si>
    <t>Monitor, control, and protect communications (i.e., information transmitted or received by organizational systems) at the external boundaries and key internal boundaries of organizational systems.</t>
  </si>
  <si>
    <t>Prevent remote devices from simultaneously establishing non-remote connections with organizational systems and communicating via some other connection to resources in external networks (i.e., split tunneling).</t>
  </si>
  <si>
    <t>Identify unauthorized use of organizational systems</t>
  </si>
  <si>
    <t>NIST SP 800-171 R2 Control</t>
  </si>
  <si>
    <t>Control
#</t>
  </si>
  <si>
    <t>DoD Guidance</t>
  </si>
  <si>
    <t>Contractor's Notes</t>
  </si>
  <si>
    <t>Separate the duties of individuals to reduce the risk of malevolent activity without collusion.</t>
  </si>
  <si>
    <t>Use non-privileged accounts or roles when accessing non-security functions.</t>
  </si>
  <si>
    <t>Provide privacy and security notices consistent with applicable CUI rules.</t>
  </si>
  <si>
    <t>Do not subtract points if remote access not permitted</t>
  </si>
  <si>
    <t>Authorize remote execution of privileged commands and remote access to security- relevant information.</t>
  </si>
  <si>
    <t>Encrypt CUI on mobile devices and mobile computing platforms</t>
  </si>
  <si>
    <t>Exposure limited to CUI on mobile platform</t>
  </si>
  <si>
    <t>Define, document, approve, and enforce physical and logical access restrictions associated with changes to organizational systems.</t>
  </si>
  <si>
    <t>Identify system users, processes acting on behalf of users, and devices.</t>
  </si>
  <si>
    <t>Use multifactor authentication (MFA) for local and network access to privileged accounts and for network access to non- privileged accounts.</t>
  </si>
  <si>
    <t>3 to 5</t>
  </si>
  <si>
    <t>Prevent reuse of identifiers for a defined period.</t>
  </si>
  <si>
    <t>Establish an operational incident-handling capability for organizational systems that includes preparation, detection, analysis, containment, recovery, and user response activities.</t>
  </si>
  <si>
    <t>Track, document, and report incidents to designated officials and/or authorities both internal and external to the organization.</t>
  </si>
  <si>
    <t>Provide controls on the tools, techniques, mechanisms, and personnel used to conduct system maintenance.</t>
  </si>
  <si>
    <t>Supervise the maintenance activities of maintenance personnel without required access authorization.</t>
  </si>
  <si>
    <t>Exposure limited to CUI on media</t>
  </si>
  <si>
    <t>Sanitize or destroy system media containing CUI before disposal or release for reuse.</t>
  </si>
  <si>
    <t>While exposure limited to CUI on media, failure to sanitize can result in continual exposure of CUI</t>
  </si>
  <si>
    <t>Limit physical access to organizational systems, equipment, and the respective operating environments to authorized individuals.</t>
  </si>
  <si>
    <t>Develop, document, and periodically update system security plans that describe system boundaries, system environments of operation, how security requirements are implemented, and the relationships with or connections to other systems.</t>
  </si>
  <si>
    <t>Employ architectural designs, software development techniques, and systems engineering principles that promote effective information security within organizational systems.</t>
  </si>
  <si>
    <t>Identify, report, and correct system flaws in a timely manner.</t>
  </si>
  <si>
    <t>Provide protection from malicious code at designated locations within organizational systems.</t>
  </si>
  <si>
    <r>
      <rPr>
        <sz val="10"/>
        <rFont val="Calibri"/>
        <family val="2"/>
        <scheme val="minor"/>
      </rPr>
      <t>3.1.1*</t>
    </r>
  </si>
  <si>
    <r>
      <rPr>
        <sz val="10"/>
        <rFont val="Calibri"/>
        <family val="2"/>
        <scheme val="minor"/>
      </rPr>
      <t>3.1.2*</t>
    </r>
  </si>
  <si>
    <r>
      <rPr>
        <sz val="10"/>
        <rFont val="Calibri"/>
        <family val="2"/>
        <scheme val="minor"/>
      </rPr>
      <t>3.1.20*</t>
    </r>
  </si>
  <si>
    <r>
      <rPr>
        <sz val="10"/>
        <rFont val="Calibri"/>
        <family val="2"/>
        <scheme val="minor"/>
      </rPr>
      <t>3.1.22*</t>
    </r>
  </si>
  <si>
    <r>
      <rPr>
        <sz val="10"/>
        <rFont val="Calibri"/>
        <family val="2"/>
        <scheme val="minor"/>
      </rPr>
      <t>3.5.1*</t>
    </r>
  </si>
  <si>
    <r>
      <rPr>
        <sz val="10"/>
        <rFont val="Calibri"/>
        <family val="2"/>
        <scheme val="minor"/>
      </rPr>
      <t>3.5.2*</t>
    </r>
  </si>
  <si>
    <r>
      <rPr>
        <sz val="10"/>
        <rFont val="Calibri"/>
        <family val="2"/>
        <scheme val="minor"/>
      </rPr>
      <t>3.8.3*</t>
    </r>
  </si>
  <si>
    <r>
      <rPr>
        <sz val="10"/>
        <rFont val="Calibri"/>
        <family val="2"/>
        <scheme val="minor"/>
      </rPr>
      <t>3.10.1*</t>
    </r>
  </si>
  <si>
    <r>
      <rPr>
        <sz val="10"/>
        <rFont val="Calibri"/>
        <family val="2"/>
        <scheme val="minor"/>
      </rPr>
      <t>3.10.3*</t>
    </r>
  </si>
  <si>
    <r>
      <rPr>
        <sz val="10"/>
        <rFont val="Calibri"/>
        <family val="2"/>
        <scheme val="minor"/>
      </rPr>
      <t>3.10.4*</t>
    </r>
  </si>
  <si>
    <r>
      <rPr>
        <sz val="10"/>
        <rFont val="Calibri"/>
        <family val="2"/>
        <scheme val="minor"/>
      </rPr>
      <t>3.10.5*</t>
    </r>
  </si>
  <si>
    <r>
      <rPr>
        <sz val="10"/>
        <rFont val="Calibri"/>
        <family val="2"/>
        <scheme val="minor"/>
      </rPr>
      <t>3.13.1*</t>
    </r>
  </si>
  <si>
    <r>
      <rPr>
        <sz val="10"/>
        <rFont val="Calibri"/>
        <family val="2"/>
        <scheme val="minor"/>
      </rPr>
      <t>3.13.5*</t>
    </r>
  </si>
  <si>
    <r>
      <rPr>
        <sz val="10"/>
        <rFont val="Calibri"/>
        <family val="2"/>
        <scheme val="minor"/>
      </rPr>
      <t>3.14.1*</t>
    </r>
  </si>
  <si>
    <r>
      <rPr>
        <sz val="10"/>
        <rFont val="Calibri"/>
        <family val="2"/>
        <scheme val="minor"/>
      </rPr>
      <t>3.14.2*</t>
    </r>
  </si>
  <si>
    <r>
      <rPr>
        <sz val="10"/>
        <rFont val="Calibri"/>
        <family val="2"/>
        <scheme val="minor"/>
      </rPr>
      <t>3.14.4*</t>
    </r>
  </si>
  <si>
    <r>
      <rPr>
        <sz val="10"/>
        <rFont val="Calibri"/>
        <family val="2"/>
        <scheme val="minor"/>
      </rPr>
      <t>3.14.5*</t>
    </r>
  </si>
  <si>
    <t>None</t>
  </si>
  <si>
    <r>
      <rPr>
        <sz val="8"/>
        <rFont val="Calibri"/>
        <family val="2"/>
        <scheme val="minor"/>
      </rPr>
      <t>The absence of a system security plan would result in a finding that ‘an assessment could not be completed due to incomplete information and noncompliance with
DFARS clause 252.204-7012.’</t>
    </r>
  </si>
  <si>
    <r>
      <rPr>
        <sz val="8"/>
        <rFont val="Calibri"/>
        <family val="2"/>
        <scheme val="minor"/>
      </rPr>
      <t>Subtract 5 points if no cryptography is employed; 3 points if mostly not FIPS
validated</t>
    </r>
  </si>
  <si>
    <t>Encrypted representations of passwords include, for example, encrypted versions of passwords and one-way cryptographic hashes of passwords</t>
  </si>
  <si>
    <t>Do not subtract points if wireless access not permitted</t>
  </si>
  <si>
    <t>DoD
Scoring</t>
  </si>
  <si>
    <t>Total Point Deduction</t>
  </si>
  <si>
    <t>Percentage of Compliant Controls</t>
  </si>
  <si>
    <t>Number of Deficient Controls</t>
  </si>
  <si>
    <t>[contractor’s DUNS #]</t>
  </si>
  <si>
    <t>[contractors CAGE code #]</t>
  </si>
  <si>
    <t>Date:</t>
  </si>
  <si>
    <t>System Name:</t>
  </si>
  <si>
    <t>Contract #:</t>
  </si>
  <si>
    <t>Cage Code:</t>
  </si>
  <si>
    <t>DUNS #:</t>
  </si>
  <si>
    <r>
      <rPr>
        <sz val="9"/>
        <rFont val="Calibri"/>
        <family val="2"/>
        <scheme val="minor"/>
      </rPr>
      <t>Create and retain system audit logs and records to the extent needed to enable the monitoring, analysis, investigation, and
reporting of unlawful or unauthorized system activity.</t>
    </r>
  </si>
  <si>
    <r>
      <rPr>
        <sz val="9"/>
        <rFont val="Calibri"/>
        <family val="2"/>
        <scheme val="minor"/>
      </rPr>
      <t>Ensure that the actions of individual system users can be uniquely traced to those users so they can be held accountable for their
actions.</t>
    </r>
  </si>
  <si>
    <r>
      <rPr>
        <sz val="9"/>
        <rFont val="Calibri"/>
        <family val="2"/>
        <scheme val="minor"/>
      </rPr>
      <t>Provide a system capability that compares and synchronizes internal system clocks with an authoritative source to generate time
stamps for audit records.</t>
    </r>
  </si>
  <si>
    <r>
      <rPr>
        <sz val="9"/>
        <rFont val="Calibri"/>
        <family val="2"/>
        <scheme val="minor"/>
      </rPr>
      <t>Apply deny-by-exception (blacklisting) policy to prevent the use of unauthorized software or deny-all, permit-by-exception
(whitelisting) policy to allow the execution of authorized software.</t>
    </r>
  </si>
  <si>
    <r>
      <rPr>
        <sz val="9"/>
        <rFont val="Calibri"/>
        <family val="2"/>
        <scheme val="minor"/>
      </rPr>
      <t>Implement cryptographic mechanisms to protect the confidentiality of CUI stored on digital media during transport unless
otherwise protected by alternative physical safeguards.</t>
    </r>
  </si>
  <si>
    <r>
      <rPr>
        <sz val="9"/>
        <rFont val="Calibri"/>
        <family val="2"/>
        <scheme val="minor"/>
      </rPr>
      <t>Ensure that organizational systems containing CUI are protected during and after personnel actions such as terminations
and transfers.</t>
    </r>
  </si>
  <si>
    <r>
      <rPr>
        <sz val="9"/>
        <rFont val="Calibri"/>
        <family val="2"/>
        <scheme val="minor"/>
      </rPr>
      <t>Scan for vulnerabilities in organizational systems and applications periodically and when new vulnerabilities affecting those
systems and applications are identified.</t>
    </r>
  </si>
  <si>
    <r>
      <rPr>
        <sz val="9"/>
        <rFont val="Calibri"/>
        <family val="2"/>
        <scheme val="minor"/>
      </rPr>
      <t>Develop and implement plans of action designed to correct deficiencies and reduce or eliminate vulnerabilities in organizational
systems.</t>
    </r>
  </si>
  <si>
    <r>
      <rPr>
        <sz val="9"/>
        <rFont val="Calibri"/>
        <family val="2"/>
        <scheme val="minor"/>
      </rPr>
      <t>Deny network communications traffic by default and allow network communications traffic by exception (i.e., deny all, permit by
exception).</t>
    </r>
  </si>
  <si>
    <r>
      <rPr>
        <sz val="9"/>
        <rFont val="Calibri"/>
        <family val="2"/>
        <scheme val="minor"/>
      </rPr>
      <t>Perform periodic scans of organizational systems and real-time scans of files from external sources as files are downloaded,
opened, or executed.</t>
    </r>
  </si>
  <si>
    <r>
      <rPr>
        <sz val="9"/>
        <rFont val="Calibri"/>
        <family val="2"/>
        <scheme val="minor"/>
      </rPr>
      <t>Monitor organizational systems, including inbound and outbound communications traffic, to detect attacks and indicators of
potential attacks.</t>
    </r>
  </si>
  <si>
    <t>Corporate Network</t>
  </si>
  <si>
    <t>Correlate audit record review, analysis, and reporting processes for investigation and response to indications of unlawful,
unauthorized, suspicious, or unusual activity.</t>
  </si>
  <si>
    <t>We implement a White List</t>
  </si>
  <si>
    <t>We have logically separated subnets but need to
 harden ACL's to be more restrictive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</si>
</sst>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x14ac:knownFonts="1">
    <font>
      <sz val="11"/>
      <color theme="1"/>
      <name val="Calibri"/>
      <family val="2"/>
      <scheme val="minor"/>
    </font>
    <font>
      <b/>
      <sz val="12"/>
      <color theme="1"/>
      <name val="Calibri"/>
      <family val="2"/>
      <scheme val="minor"/>
    </font>
    <font>
      <b/>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rgb="FF000000"/>
      <name val="Calibri"/>
      <family val="2"/>
      <scheme val="minor"/>
    </font>
    <font>
      <sz val="9"/>
      <color theme="1"/>
      <name val="Calibri"/>
      <family val="2"/>
      <scheme val="minor"/>
    </font>
    <font>
      <sz val="8"/>
      <name val="Calibri"/>
      <family val="2"/>
      <scheme val="minor"/>
    </font>
    <font>
      <sz val="8"/>
      <color theme="1"/>
      <name val="Calibri"/>
      <family val="2"/>
      <scheme val="minor"/>
    </font>
    <font>
      <sz val="8"/>
      <color rgb="FF000000"/>
      <name val="Calibri"/>
      <family val="2"/>
      <scheme val="minor"/>
    </font>
    <font>
      <b/>
      <sz val="16"/>
      <color theme="1"/>
      <name val="Calibri"/>
      <family val="2"/>
      <scheme val="minor"/>
    </font>
    <font>
      <b/>
      <sz val="18"/>
      <color theme="1"/>
      <name val="Calibri"/>
      <family val="2"/>
      <scheme val="minor"/>
    </font>
    <font>
      <sz val="9"/>
      <name val="Calibri"/>
      <family val="2"/>
      <scheme val="minor"/>
    </font>
  </fonts>
  <fills count="13">
    <fill>
      <patternFill patternType="none"/>
    </fill>
    <fill>
      <patternFill patternType="gray125"/>
    </fill>
    <fill>
      <patternFill patternType="solid">
        <fgColor rgb="FFC00000"/>
        <bgColor indexed="64"/>
      </patternFill>
    </fill>
    <fill>
      <patternFill patternType="solid">
        <fgColor theme="3"/>
        <bgColor indexed="64"/>
      </patternFill>
    </fill>
    <fill>
      <patternFill patternType="solid">
        <fgColor theme="0"/>
        <bgColor indexed="64"/>
      </patternFill>
    </fill>
    <fill>
      <patternFill patternType="solid">
        <fgColor theme="7" tint="0.59999389629810485"/>
        <bgColor indexed="64"/>
      </patternFill>
    </fill>
    <fill>
      <patternFill patternType="solid">
        <fgColor theme="7"/>
        <bgColor indexed="64"/>
      </patternFill>
    </fill>
    <fill>
      <patternFill patternType="solid">
        <fgColor theme="1"/>
        <bgColor indexed="64"/>
      </patternFill>
    </fill>
    <fill>
      <patternFill patternType="solid">
        <fgColor theme="0" tint="-0.14999847407452621"/>
        <bgColor indexed="64"/>
      </patternFill>
    </fill>
    <fill>
      <patternFill patternType="solid">
        <fgColor theme="9"/>
        <bgColor indexed="64"/>
      </patternFill>
    </fill>
    <fill>
      <patternFill patternType="solid">
        <fgColor theme="1" tint="0.499984740745262"/>
        <bgColor indexed="64"/>
      </patternFill>
    </fill>
    <fill>
      <patternFill patternType="solid">
        <fgColor theme="5" tint="-0.499984740745262"/>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3" fillId="4" borderId="0" xfId="0" applyFont="1" applyFill="1" applyAlignment="1">
      <alignment horizontal="center" vertical="center"/>
    </xf>
    <xf numFmtId="0" fontId="3" fillId="4" borderId="0" xfId="0" applyFont="1" applyFill="1"/>
    <xf numFmtId="0" fontId="3" fillId="4" borderId="0" xfId="0" applyFont="1" applyFill="1" applyAlignment="1">
      <alignment horizontal="center" vertical="center" wrapText="1"/>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3" fillId="4" borderId="0" xfId="0" applyFont="1" applyFill="1" applyAlignment="1">
      <alignment horizontal="left"/>
    </xf>
    <xf numFmtId="1" fontId="6" fillId="4" borderId="4" xfId="0" applyNumberFormat="1" applyFont="1" applyFill="1" applyBorder="1" applyAlignment="1">
      <alignment horizontal="center" vertical="center" shrinkToFit="1"/>
    </xf>
    <xf numFmtId="0" fontId="4" fillId="4" borderId="4" xfId="0" applyFont="1" applyFill="1" applyBorder="1" applyAlignment="1">
      <alignment horizontal="center" vertical="center" wrapText="1"/>
    </xf>
    <xf numFmtId="1" fontId="6" fillId="4" borderId="6" xfId="0" applyNumberFormat="1" applyFont="1" applyFill="1" applyBorder="1" applyAlignment="1">
      <alignment horizontal="center" vertical="center" shrinkToFi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8" borderId="5" xfId="0" applyFont="1" applyFill="1" applyBorder="1" applyAlignment="1">
      <alignment horizontal="left" vertical="center" wrapText="1"/>
    </xf>
    <xf numFmtId="0" fontId="3" fillId="8" borderId="7"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164" fontId="6" fillId="4" borderId="4" xfId="0" applyNumberFormat="1" applyFont="1" applyFill="1" applyBorder="1" applyAlignment="1">
      <alignment horizontal="center" vertical="center" shrinkToFit="1"/>
    </xf>
    <xf numFmtId="0" fontId="4" fillId="4" borderId="6" xfId="0" applyFont="1" applyFill="1" applyBorder="1" applyAlignment="1">
      <alignment horizontal="center" vertical="center" wrapText="1"/>
    </xf>
    <xf numFmtId="0" fontId="8" fillId="4" borderId="5" xfId="0" applyFont="1" applyFill="1" applyBorder="1" applyAlignment="1">
      <alignment horizontal="left" vertical="top" wrapText="1"/>
    </xf>
    <xf numFmtId="0" fontId="9" fillId="4" borderId="5" xfId="0" applyFont="1" applyFill="1" applyBorder="1" applyAlignment="1">
      <alignment horizontal="left" vertical="top" wrapText="1"/>
    </xf>
    <xf numFmtId="0" fontId="3" fillId="9" borderId="0" xfId="0" applyFont="1" applyFill="1" applyAlignment="1">
      <alignment horizontal="center" vertical="center"/>
    </xf>
    <xf numFmtId="0" fontId="3" fillId="6" borderId="0" xfId="0" applyFont="1" applyFill="1" applyAlignment="1">
      <alignment horizontal="center" vertical="center"/>
    </xf>
    <xf numFmtId="0" fontId="3" fillId="2" borderId="0" xfId="0" applyFont="1" applyFill="1" applyAlignment="1">
      <alignment horizontal="center" vertical="center"/>
    </xf>
    <xf numFmtId="0" fontId="3" fillId="10" borderId="0" xfId="0" applyFont="1" applyFill="1" applyAlignment="1">
      <alignment horizontal="center" vertical="center"/>
    </xf>
    <xf numFmtId="0" fontId="2" fillId="10" borderId="4"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1" fontId="12" fillId="12" borderId="8" xfId="0" applyNumberFormat="1" applyFont="1" applyFill="1" applyBorder="1" applyAlignment="1">
      <alignment horizontal="center" vertical="center" wrapText="1"/>
    </xf>
    <xf numFmtId="0" fontId="1" fillId="12" borderId="9" xfId="0" applyFont="1" applyFill="1" applyBorder="1" applyAlignment="1">
      <alignment horizontal="center" vertical="center" wrapText="1"/>
    </xf>
    <xf numFmtId="9" fontId="12" fillId="12" borderId="8" xfId="0" applyNumberFormat="1" applyFont="1" applyFill="1" applyBorder="1" applyAlignment="1">
      <alignment horizontal="center" vertical="center" wrapText="1"/>
    </xf>
    <xf numFmtId="1" fontId="12" fillId="5" borderId="8" xfId="0" applyNumberFormat="1" applyFont="1" applyFill="1" applyBorder="1" applyAlignment="1">
      <alignment horizontal="center" vertical="center" wrapText="1"/>
    </xf>
    <xf numFmtId="0" fontId="11" fillId="5" borderId="9" xfId="0" applyFont="1" applyFill="1" applyBorder="1" applyAlignment="1">
      <alignment horizontal="center" vertical="center" wrapText="1"/>
    </xf>
    <xf numFmtId="1"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0" xfId="0" applyFont="1" applyFill="1" applyAlignment="1">
      <alignment horizontal="right" vertical="center"/>
    </xf>
    <xf numFmtId="0" fontId="7" fillId="4" borderId="0" xfId="0" applyFont="1" applyFill="1" applyAlignment="1">
      <alignment horizontal="right" vertical="center" wrapText="1"/>
    </xf>
    <xf numFmtId="1" fontId="10" fillId="4" borderId="5" xfId="0" applyNumberFormat="1" applyFont="1" applyFill="1" applyBorder="1" applyAlignment="1">
      <alignment horizontal="left" vertical="top" shrinkToFit="1"/>
    </xf>
    <xf numFmtId="1" fontId="10" fillId="4" borderId="7" xfId="0" applyNumberFormat="1" applyFont="1" applyFill="1" applyBorder="1" applyAlignment="1">
      <alignment horizontal="left" vertical="top" shrinkToFit="1"/>
    </xf>
    <xf numFmtId="9" fontId="5" fillId="4" borderId="1" xfId="0" applyNumberFormat="1" applyFont="1" applyFill="1" applyBorder="1" applyAlignment="1">
      <alignment horizontal="center" vertical="center"/>
    </xf>
    <xf numFmtId="0" fontId="13" fillId="4" borderId="5" xfId="0" applyFont="1" applyFill="1" applyBorder="1" applyAlignment="1">
      <alignment horizontal="left" vertical="top" wrapText="1"/>
    </xf>
    <xf numFmtId="0" fontId="13" fillId="4" borderId="5" xfId="0" applyFont="1" applyFill="1" applyBorder="1" applyAlignment="1">
      <alignment vertical="top" wrapText="1"/>
    </xf>
    <xf numFmtId="0" fontId="7" fillId="4" borderId="5" xfId="0" applyFont="1" applyFill="1" applyBorder="1" applyAlignment="1">
      <alignment horizontal="left" vertical="top" wrapText="1"/>
    </xf>
    <xf numFmtId="0" fontId="13" fillId="4" borderId="7" xfId="0" applyFont="1" applyFill="1" applyBorder="1" applyAlignment="1">
      <alignment horizontal="left" vertical="top" wrapText="1"/>
    </xf>
    <xf numFmtId="14" fontId="7" fillId="4" borderId="0" xfId="0" applyNumberFormat="1" applyFont="1" applyFill="1" applyAlignment="1">
      <alignment horizontal="left" vertical="center"/>
    </xf>
    <xf numFmtId="1" fontId="10" fillId="4" borderId="5" xfId="0" applyNumberFormat="1" applyFont="1" applyFill="1" applyBorder="1" applyAlignment="1">
      <alignment horizontal="left" vertical="top" wrapText="1" shrinkToFit="1"/>
    </xf>
  </cellXfs>
  <cellStyles count="1">
    <cellStyle name="Normal" xfId="0" builtinId="0"/>
  </cellStyles>
  <dxfs count="4">
    <dxf>
      <font>
        <b/>
        <i val="0"/>
        <color theme="0"/>
      </font>
      <fill>
        <patternFill>
          <bgColor theme="1" tint="0.499984740745262"/>
        </patternFill>
      </fill>
    </dxf>
    <dxf>
      <font>
        <b/>
        <i val="0"/>
        <color auto="1"/>
      </font>
      <fill>
        <patternFill>
          <bgColor theme="9"/>
        </patternFill>
      </fill>
    </dxf>
    <dxf>
      <font>
        <b/>
        <i val="0"/>
      </font>
      <fill>
        <patternFill>
          <bgColor theme="7"/>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CORN1\AppData\Local\Microsoft\Windows\Temporary%20Internet%20Files\Content.Outlook\KR6M25VI\Technology-CIS-Technology-Inventory-NIKE%20INTERNAL-PLATINUM_v1%2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HC-DSK02\Downloads\Trust_Services_Map_to_NIST_800-53_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omp1\AppData\Local\Microsoft\Windows\Temporary%20Internet%20Files\Content.Outlook\3IZ04865\Technology-CIS-Technology%20Inventory-v2%20Working%20Version(+Splu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 Inventory v2"/>
      <sheetName val="Drop-Down Reference v2"/>
      <sheetName val="Drop-Down Reference"/>
      <sheetName val="Archive-Service Diversity"/>
      <sheetName val="Change Log"/>
      <sheetName val="Sheet1"/>
      <sheetName val="Sheet2"/>
      <sheetName val="Sheet3"/>
    </sheetNames>
    <sheetDataSet>
      <sheetData sheetId="0" refreshError="1"/>
      <sheetData sheetId="1" refreshError="1"/>
      <sheetData sheetId="2">
        <row r="2">
          <cell r="A2" t="str">
            <v>Yes</v>
          </cell>
          <cell r="C2" t="str">
            <v>Stable</v>
          </cell>
          <cell r="E2" t="str">
            <v>Corporate Strategy 1.0</v>
          </cell>
        </row>
        <row r="3">
          <cell r="A3" t="str">
            <v>No</v>
          </cell>
          <cell r="C3" t="str">
            <v>Invest</v>
          </cell>
          <cell r="E3" t="str">
            <v>Brand 2.0</v>
          </cell>
        </row>
        <row r="4">
          <cell r="A4" t="str">
            <v>DK</v>
          </cell>
          <cell r="C4" t="str">
            <v>Divest</v>
          </cell>
          <cell r="E4" t="str">
            <v>Product Creation 3.0</v>
          </cell>
        </row>
        <row r="5">
          <cell r="C5" t="str">
            <v>Implement</v>
          </cell>
          <cell r="E5" t="str">
            <v>Sales 4.0</v>
          </cell>
        </row>
        <row r="6">
          <cell r="E6" t="str">
            <v>Retail 5.0</v>
          </cell>
        </row>
        <row r="7">
          <cell r="E7" t="str">
            <v>Supply Chain 6.0</v>
          </cell>
        </row>
        <row r="8">
          <cell r="E8" t="str">
            <v>Human Resources 7.0</v>
          </cell>
        </row>
        <row r="9">
          <cell r="E9" t="str">
            <v>Technology 8.0</v>
          </cell>
        </row>
        <row r="10">
          <cell r="E10" t="str">
            <v>Finance 9.0</v>
          </cell>
        </row>
        <row r="11">
          <cell r="E11" t="str">
            <v>Corporate Services 10.0</v>
          </cell>
        </row>
        <row r="12">
          <cell r="E12" t="str">
            <v>Sustainable Business and Innovation  SBI  11.0</v>
          </cell>
        </row>
        <row r="13">
          <cell r="E13" t="str">
            <v>Legal 12.0</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00-53-controls"/>
      <sheetName val="Sheet1"/>
    </sheetNames>
    <sheetDataSet>
      <sheetData sheetId="0"/>
      <sheetData sheetId="1">
        <row r="4">
          <cell r="A4" t="str">
            <v>A1.1</v>
          </cell>
          <cell r="B4" t="str">
            <v>Current processing capacity and usage are maintained, monitored, and evaluated to manage capacity demand and to enable the implementation of additional capacity to help meet availability commitments and requirements.</v>
          </cell>
        </row>
        <row r="5">
          <cell r="A5" t="str">
            <v>A1.2</v>
          </cell>
          <cell r="B5" t="str">
            <v xml:space="preserve">Environmental protections, software, data backup processes, and recovery infrastructure are designed, developed, implemented, operated, maintained, and monitored to meet availability commitments and requirements. </v>
          </cell>
        </row>
        <row r="6">
          <cell r="A6" t="str">
            <v>A1.3</v>
          </cell>
          <cell r="B6" t="str">
            <v xml:space="preserve">Procedures supporting system recovery in accordance with recovery plans are periodically tested to help meet availability commitments and requirements. </v>
          </cell>
        </row>
        <row r="7">
          <cell r="A7" t="str">
            <v>C1.1</v>
          </cell>
          <cell r="B7" t="str">
            <v xml:space="preserve">Confidential information is protected during the system design, development, testing, implementation, and change processes in accordance with confidentiality commitments and requirements. </v>
          </cell>
        </row>
        <row r="8">
          <cell r="A8" t="str">
            <v>C1.2</v>
          </cell>
          <cell r="B8" t="str">
            <v>Confidential information within the boundaries of the system is protected against unauthorized access, use, and disclosure during input, processing, retention, output, and disposition in accordance with confidentiality commitments and requirements.</v>
          </cell>
        </row>
        <row r="9">
          <cell r="A9" t="str">
            <v>C1.3</v>
          </cell>
          <cell r="B9" t="str">
            <v>Access to confidential information from outside the boundaries of the system and disclosure of confidential information is restricted to authorized parties in accordance with confidentiality commitments and requirements.</v>
          </cell>
        </row>
        <row r="10">
          <cell r="A10" t="str">
            <v>C1.4</v>
          </cell>
          <cell r="B10" t="str">
            <v>The entity obtains confidentiality commitments that are consistent with the entity’s confidentiality requirements from vendors and other third parties whose products and services comprise part of the system and have access to confidential information.</v>
          </cell>
        </row>
        <row r="11">
          <cell r="A11" t="str">
            <v>C1.5</v>
          </cell>
          <cell r="B11" t="str">
            <v>Compliance with confidentiality commitments and requirements by vendors and others third parties whose products and services comprise part of the system is assessed on a periodic and as-needed basis and corrective action is taken, if necessary.</v>
          </cell>
        </row>
        <row r="12">
          <cell r="A12" t="str">
            <v>C1.6</v>
          </cell>
          <cell r="B12" t="str">
            <v xml:space="preserve">Changes to confidentiality commitments and requirements are communicated to internal and external users, vendors, and other third parties whose products and services are included in the system. </v>
          </cell>
        </row>
        <row r="13">
          <cell r="A13" t="str">
            <v>CC1.1</v>
          </cell>
          <cell r="B13" t="str">
            <v xml:space="preserve">The entity has defined organizational structures, reporting lines, authorities, and responsibilities for the design, development, implementation, operation, maintenance and monitoring of the system enabling it to meet its commitments and requirements as they relate to [insert the principle(s) being reported on: security, availability, processing integrity, or confidentiality or any combination thereof]. </v>
          </cell>
        </row>
        <row r="14">
          <cell r="A14" t="str">
            <v>CC1.2</v>
          </cell>
          <cell r="B14" t="str">
            <v xml:space="preserve">Responsibility and accountability for designing, developing, implementing, operating, maintaining,  monitoring,  and approving the entity’s system controls are assigned to individuals within the entity with authority to ensure policies and other system requirements are effectively promulgated and placed in operation.  </v>
          </cell>
        </row>
        <row r="15">
          <cell r="A15" t="str">
            <v>CC1.3</v>
          </cell>
          <cell r="B15" t="str">
            <v>Personnel  responsible for designing, developing, implementing, operating, maintaining and monitoring the system affecting [insert the principle(s) being reported on:  security, availability, processing integrity, or confidentiality or any combination thereof] have the qualifications and resources to fulfill their responsibilities.</v>
          </cell>
        </row>
        <row r="16">
          <cell r="A16" t="str">
            <v>CC1.4</v>
          </cell>
          <cell r="B16" t="str">
            <v xml:space="preserve">The entity has established workforce conduct standards, implemented workforce candidate background screening procedures, and conducts enforcement procedures to enable it to meet its commitments and requirements as they relate to [insert the principle(s) being reported on: security, availability, processing integrity, or confidentiality or any combination thereof].  </v>
          </cell>
        </row>
        <row r="17">
          <cell r="A17" t="str">
            <v>CC2.1</v>
          </cell>
          <cell r="B17" t="str">
            <v>Information regarding the design and operation of the system and its boundaries has been prepared and communicated to authorized internal and external system users to permit users to understand their role in the system and the results of system operation.</v>
          </cell>
        </row>
        <row r="18">
          <cell r="A18" t="str">
            <v>CC2.2</v>
          </cell>
          <cell r="B18" t="str">
            <v>The entity's [insert the principle(s) being reported on:  security, availability, processing integrity, or confidentiality or any combination thereof] commitments are communicated to external users, as appropriate, and those commitments and the associated system requirements are communicated to internal system users to enable them to carry out their responsibilities.</v>
          </cell>
        </row>
        <row r="19">
          <cell r="A19" t="str">
            <v>CC2.3</v>
          </cell>
          <cell r="B19" t="str">
            <v xml:space="preserve">The entity communicates the responsibilities of internal and external users and others whose roles affect system operation. </v>
          </cell>
        </row>
        <row r="20">
          <cell r="A20" t="str">
            <v>CC2.4</v>
          </cell>
          <cell r="B20" t="str">
            <v xml:space="preserve">Internal and external personnel with responsibility for designing, developing, implementing, operating, maintaining, and  monitoring controls, relevant to the [insert the principle(s) being reported on: security, availability, processing integrity, or confidentiality or any combination thereof] of the system, have the information necessary to carry out those responsibilities. </v>
          </cell>
        </row>
        <row r="21">
          <cell r="A21" t="str">
            <v>CC2.5</v>
          </cell>
          <cell r="B21" t="str">
            <v xml:space="preserve">Internal and external system users have been provided with information on how to report [insert the principle(s) being reported on: security, availability, processing integrity, or confidentiality or any combination thereof] failures, incidents, concerns, and other complaints to appropriate personnel. </v>
          </cell>
        </row>
        <row r="22">
          <cell r="A22" t="str">
            <v>CC2.6</v>
          </cell>
          <cell r="B22" t="str">
            <v xml:space="preserve">System changes that affect internal and external system user responsibilities or the entity's commitments and requirements relevant to [insert the principle(s) being reported on: security, availability, processing integrity, or confidentiality or any combination thereof] are communicated to those users in a timely manner. </v>
          </cell>
        </row>
        <row r="23">
          <cell r="A23" t="str">
            <v>CC3.1</v>
          </cell>
          <cell r="B23" t="str">
            <v>The entity (1) identifies potential threats that would impair system [insert the principle(s) being reported on: security, availability, processing integrity, or confidentiality or any combination thereof] commitments and requirements, (2) analyzes the significance of risks associated with the identified threats, and (3) determines mitigation strategies for those risks (including controls and other mitigation strategies).</v>
          </cell>
        </row>
        <row r="24">
          <cell r="A24" t="str">
            <v>CC3.2</v>
          </cell>
          <cell r="B24" t="str">
            <v xml:space="preserve">The entity designs, develops, and implements controls, including policies and procedures, to implement its risk mitigation strategy. </v>
          </cell>
        </row>
        <row r="25">
          <cell r="A25" t="str">
            <v>CC3.3</v>
          </cell>
          <cell r="B25" t="str">
            <v>The entity (1) identifies and assesses changes (for example, environmental, regulatory, and technological changes) that could significantly affect the system of internal control for [insert the principle(s) being reported on: security, availability, processing integrity, or confidentiality or any combination thereof] and reassesses risks and mitigation strategies based on the changes and (2) reassesses the suitability of the design and deployment of control activities based on the operation and monitoring of those activities, and updates them as necessary.</v>
          </cell>
        </row>
        <row r="26">
          <cell r="A26" t="str">
            <v>CC4.1</v>
          </cell>
          <cell r="B26" t="str">
            <v xml:space="preserve">The design and operating effectiveness of controls are periodically evaluated against [insert the principle(s) being reported on: security, availability, processing integrity, or confidentiality or any combination thereof] commitments and requirements, corrections and other necessary actions relating to identified deficiencies are taken in a timely manner. </v>
          </cell>
        </row>
        <row r="27">
          <cell r="A27" t="str">
            <v>CC5.0</v>
          </cell>
          <cell r="B27" t="str">
            <v>Common Criteria Related to Logical and Physical Access Controls</v>
          </cell>
        </row>
        <row r="28">
          <cell r="A28" t="str">
            <v>CC5.1</v>
          </cell>
          <cell r="B28" t="str">
            <v>Logical access security software, infrastructure, and architectures have been implemented to support (1) identification and authentication of authorized users; (2) restriction of authorized user access to system components, or portions thereof, authorized by management, including hardware, data, software, mobile devices, output, and offline elements; and (3) prevention and detection of unauthorized access.</v>
          </cell>
        </row>
        <row r="29">
          <cell r="A29" t="str">
            <v>CC5.2</v>
          </cell>
          <cell r="B29" t="str">
            <v>New internal and external system users are registered and authorized prior to being issued system credentials, and granted the ability to access the system. User system credentials are removed when user access is no longer authorized.</v>
          </cell>
        </row>
        <row r="30">
          <cell r="A30" t="str">
            <v>CC5.3</v>
          </cell>
          <cell r="B30" t="str">
            <v>Internal and external system users are identified and authenticated when accessing the system components (for example, infrastructure, software, and data).</v>
          </cell>
        </row>
        <row r="31">
          <cell r="A31" t="str">
            <v>CC5.4</v>
          </cell>
          <cell r="B31" t="str">
            <v xml:space="preserve">Access to data, software, functions, and other IT resources is authorized and is modified or removed based on roles, responsibilities, or the system design and changes to them. </v>
          </cell>
        </row>
        <row r="32">
          <cell r="A32" t="str">
            <v>CC5.5</v>
          </cell>
          <cell r="B32" t="str">
            <v xml:space="preserve">Physical access to facilities housing the system (for example, data centers, backup media storage, and other sensitive locations as well as sensitive system components within those locations) is restricted to authorized personnel. </v>
          </cell>
        </row>
        <row r="33">
          <cell r="A33" t="str">
            <v>CC5.6</v>
          </cell>
          <cell r="B33" t="str">
            <v>Logical access security measures have been implemented to protect against  [insert the principle(s) being reported on: security, availability, processing integrity, or confidentiality or any combination thereof] threats from sources outside the boundaries of the system.</v>
          </cell>
        </row>
        <row r="34">
          <cell r="A34" t="str">
            <v>CC5.7</v>
          </cell>
          <cell r="B34" t="str">
            <v>The transmission, movement, and removal of information is restricted to authorized users and processes, and is protected during transmission, movement, or removal enabling the entity to meet its commitments and requirements as they relate to [insert the principle(s) being reported on: security, availability, processing integrity, or confidentiality or any combination thereof].</v>
          </cell>
        </row>
        <row r="35">
          <cell r="A35" t="str">
            <v>CC5.8</v>
          </cell>
          <cell r="B35" t="str">
            <v>Controls have been implemented to prevent or detect and act upon the introduction of unauthorized or malicious software.</v>
          </cell>
        </row>
        <row r="36">
          <cell r="A36" t="str">
            <v>CC6.1</v>
          </cell>
          <cell r="B36" t="str">
            <v xml:space="preserve">Vulnerabilities of  system components to [insert the principle(s) being reported on:  security, availability, processing integrity, or confidentiality or any combination thereof] breaches and incidents due to malicious acts, natural disasters, or errors are monitored and evaluated and countermeasures are implemented to compensate for known and new vulnerabilities. </v>
          </cell>
        </row>
        <row r="37">
          <cell r="A37" t="str">
            <v>CC6.2</v>
          </cell>
          <cell r="B37" t="str">
            <v>[Insert  the principle(s) being reported on:  security, availability, processing integrity, or confidentiality or any combination thereof] incidents, including logical and physical security breaches, failures, concerns, and other complaints, are identified, reported to appropriate personnel, and acted on in accordance with established incident response procedures.</v>
          </cell>
        </row>
        <row r="38">
          <cell r="A38" t="str">
            <v>CC7.1</v>
          </cell>
          <cell r="B38" t="str">
            <v>[Insertthe principle(s) being reported on: security, availability, processing integrity, or confidentiality or any combination thereof] commitments and requirements, are addressed, during the system development lifecycle including design, acquisition, implementation, configuration, testing, modification, and maintenance of system components.</v>
          </cell>
        </row>
        <row r="39">
          <cell r="A39" t="str">
            <v>CC7.2</v>
          </cell>
          <cell r="B39" t="str">
            <v>Infrastructure, data, software, and procedures are updated as necessary to remain consistent with the system commitments and requirements as they relate to [insert the principle(s) being reported on: security, availability, processing integrity, or confidentiality or any combination thereof].</v>
          </cell>
        </row>
        <row r="40">
          <cell r="A40" t="str">
            <v>CC7.3</v>
          </cell>
          <cell r="B40" t="str">
            <v xml:space="preserve">Change management processes are initiated when deficiencies in the design or operating effectiveness of controls are identified during system operation and monitoring. </v>
          </cell>
        </row>
        <row r="41">
          <cell r="A41" t="str">
            <v>CC7.4</v>
          </cell>
          <cell r="B41" t="str">
            <v>Changes to system components are authorized, designed, developed, configured, documented, tested, approved, and implemented in accordance with [insert the principle(s) being reported on: security, availability, processing integrity, or confidentiality or any combination thereof] commitments and requirements.</v>
          </cell>
        </row>
        <row r="42">
          <cell r="A42" t="str">
            <v>PI1.1</v>
          </cell>
          <cell r="B42" t="str">
            <v xml:space="preserve">Procedures exist to prevent, detect, and correct processing errors to meet processing integrity commitments and requirements. </v>
          </cell>
        </row>
        <row r="43">
          <cell r="A43" t="str">
            <v>PI1.2</v>
          </cell>
          <cell r="B43" t="str">
            <v>System inputs are measured and recorded completely, accurately, and timely in accordance with processing integrity commitments and requirements.</v>
          </cell>
        </row>
        <row r="44">
          <cell r="A44" t="str">
            <v>PI1.3</v>
          </cell>
          <cell r="B44" t="str">
            <v xml:space="preserve">Data is processed completely, accurately, and timely as authorized in accordance with processing integrity commitments and requirements. </v>
          </cell>
        </row>
        <row r="45">
          <cell r="A45" t="str">
            <v>PI1.4</v>
          </cell>
          <cell r="B45" t="str">
            <v xml:space="preserve">Data is stored and maintained completely and accurately for its specified life span in accordance with processing integrity commitments and requirements. </v>
          </cell>
        </row>
        <row r="46">
          <cell r="A46" t="str">
            <v>PI1.5</v>
          </cell>
          <cell r="B46" t="str">
            <v>System output is complete, accurate, distributed, and retained in accordance with processing integrity commitments and requirements.</v>
          </cell>
        </row>
        <row r="47">
          <cell r="A47" t="str">
            <v>PI1.6</v>
          </cell>
          <cell r="B47" t="str">
            <v xml:space="preserve">Modification of data is authorized, using authorized procedures in accordance with processing integrity commitments and requirements.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 Inventory v2"/>
      <sheetName val="Drop-Down Reference v2"/>
      <sheetName val="Drop-Down Reference"/>
      <sheetName val="Archive-Service Diversity"/>
      <sheetName val="Change Log"/>
    </sheetNames>
    <sheetDataSet>
      <sheetData sheetId="0"/>
      <sheetData sheetId="1"/>
      <sheetData sheetId="2">
        <row r="2">
          <cell r="C2" t="str">
            <v>Stable</v>
          </cell>
        </row>
        <row r="3">
          <cell r="C3" t="str">
            <v>Invest</v>
          </cell>
        </row>
        <row r="4">
          <cell r="C4" t="str">
            <v>Divest</v>
          </cell>
        </row>
        <row r="5">
          <cell r="C5" t="str">
            <v>Implement</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A5F4C-A0C2-40EF-8291-175FE065BD10}">
  <sheetPr>
    <tabColor theme="4"/>
    <pageSetUpPr fitToPage="1"/>
  </sheetPr>
  <dimension ref="A1:Q118"/>
  <sheetViews>
    <sheetView tabSelected="1" zoomScale="110" zoomScaleNormal="110" workbookViewId="0">
      <pane ySplit="5" topLeftCell="A6" activePane="bottomLeft" state="frozen"/>
      <selection pane="bottomLeft" activeCell="B6" sqref="B6"/>
    </sheetView>
  </sheetViews>
  <sheetFormatPr defaultColWidth="9.1796875" defaultRowHeight="33" customHeight="1" x14ac:dyDescent="0.3"/>
  <cols>
    <col min="1" max="1" width="12.453125" style="1" customWidth="1"/>
    <col min="2" max="2" width="84.453125" style="2" customWidth="1"/>
    <col min="3" max="3" width="11.1796875" style="1" customWidth="1"/>
    <col min="4" max="4" width="37.453125" style="6" customWidth="1"/>
    <col min="5" max="5" width="11.1796875" style="1" customWidth="1"/>
    <col min="6" max="6" width="37.453125" style="1" customWidth="1"/>
    <col min="7" max="16384" width="9.1796875" style="2"/>
  </cols>
  <sheetData>
    <row r="1" spans="1:17" ht="14.25" customHeight="1" x14ac:dyDescent="0.3">
      <c r="A1" s="37" t="s">
        <v>213</v>
      </c>
      <c r="B1" s="46">
        <v>44148</v>
      </c>
      <c r="C1" s="37" t="s">
        <v>217</v>
      </c>
      <c r="D1" s="35" t="s">
        <v>211</v>
      </c>
      <c r="E1" s="33">
        <f>E116</f>
        <v>0</v>
      </c>
      <c r="F1" s="34" t="s">
        <v>208</v>
      </c>
    </row>
    <row r="2" spans="1:17" ht="14.25" customHeight="1" x14ac:dyDescent="0.3">
      <c r="A2" s="38" t="s">
        <v>214</v>
      </c>
      <c r="B2" s="35" t="s">
        <v>229</v>
      </c>
      <c r="C2" s="37" t="s">
        <v>216</v>
      </c>
      <c r="D2" s="35" t="s">
        <v>212</v>
      </c>
      <c r="E2" s="33">
        <f t="shared" ref="E2:E3" si="0">E117</f>
        <v>0</v>
      </c>
      <c r="F2" s="34" t="s">
        <v>210</v>
      </c>
    </row>
    <row r="3" spans="1:17" ht="14.25" customHeight="1" x14ac:dyDescent="0.3">
      <c r="A3" s="37" t="s">
        <v>215</v>
      </c>
      <c r="B3" s="35" t="s">
        <v>0</v>
      </c>
      <c r="C3" s="36"/>
      <c r="D3" s="36"/>
      <c r="E3" s="41">
        <f t="shared" si="0"/>
        <v>1</v>
      </c>
      <c r="F3" s="34" t="s">
        <v>209</v>
      </c>
    </row>
    <row r="4" spans="1:17" ht="18" customHeight="1" thickBot="1" x14ac:dyDescent="0.35"/>
    <row r="5" spans="1:17" s="1" customFormat="1" ht="33" customHeight="1" x14ac:dyDescent="0.35">
      <c r="A5" s="14" t="s">
        <v>158</v>
      </c>
      <c r="B5" s="15" t="s">
        <v>157</v>
      </c>
      <c r="C5" s="10" t="s">
        <v>150</v>
      </c>
      <c r="D5" s="11" t="s">
        <v>159</v>
      </c>
      <c r="E5" s="26" t="s">
        <v>151</v>
      </c>
      <c r="F5" s="27" t="s">
        <v>160</v>
      </c>
      <c r="Q5" s="3" t="s">
        <v>207</v>
      </c>
    </row>
    <row r="6" spans="1:17" ht="33" customHeight="1" x14ac:dyDescent="0.3">
      <c r="A6" s="16" t="s">
        <v>185</v>
      </c>
      <c r="B6" s="42" t="s">
        <v>137</v>
      </c>
      <c r="C6" s="7">
        <v>5</v>
      </c>
      <c r="D6" s="12" t="s">
        <v>202</v>
      </c>
      <c r="E6" s="7">
        <v>0</v>
      </c>
      <c r="F6" s="39"/>
      <c r="Q6" s="24">
        <v>0</v>
      </c>
    </row>
    <row r="7" spans="1:17" ht="33" customHeight="1" x14ac:dyDescent="0.3">
      <c r="A7" s="16" t="s">
        <v>186</v>
      </c>
      <c r="B7" s="42" t="s">
        <v>138</v>
      </c>
      <c r="C7" s="7">
        <v>5</v>
      </c>
      <c r="D7" s="12" t="s">
        <v>202</v>
      </c>
      <c r="E7" s="7">
        <v>0</v>
      </c>
      <c r="F7" s="39"/>
      <c r="Q7" s="21">
        <v>1</v>
      </c>
    </row>
    <row r="8" spans="1:17" ht="33" customHeight="1" x14ac:dyDescent="0.3">
      <c r="A8" s="8" t="s">
        <v>19</v>
      </c>
      <c r="B8" s="42" t="s">
        <v>18</v>
      </c>
      <c r="C8" s="7">
        <v>1</v>
      </c>
      <c r="D8" s="12" t="s">
        <v>202</v>
      </c>
      <c r="E8" s="7">
        <v>0</v>
      </c>
      <c r="F8" s="39"/>
      <c r="Q8" s="22">
        <v>3</v>
      </c>
    </row>
    <row r="9" spans="1:17" ht="33" customHeight="1" x14ac:dyDescent="0.3">
      <c r="A9" s="8" t="s">
        <v>11</v>
      </c>
      <c r="B9" s="42" t="s">
        <v>161</v>
      </c>
      <c r="C9" s="7">
        <v>1</v>
      </c>
      <c r="D9" s="12" t="s">
        <v>202</v>
      </c>
      <c r="E9" s="7">
        <v>0</v>
      </c>
      <c r="F9" s="39"/>
      <c r="Q9" s="23">
        <v>5</v>
      </c>
    </row>
    <row r="10" spans="1:17" ht="33" customHeight="1" x14ac:dyDescent="0.3">
      <c r="A10" s="8" t="s">
        <v>4</v>
      </c>
      <c r="B10" s="42" t="s">
        <v>3</v>
      </c>
      <c r="C10" s="7">
        <v>3</v>
      </c>
      <c r="D10" s="12" t="s">
        <v>202</v>
      </c>
      <c r="E10" s="7">
        <v>0</v>
      </c>
      <c r="F10" s="39"/>
    </row>
    <row r="11" spans="1:17" ht="33" customHeight="1" x14ac:dyDescent="0.3">
      <c r="A11" s="8" t="s">
        <v>5</v>
      </c>
      <c r="B11" s="42" t="s">
        <v>162</v>
      </c>
      <c r="C11" s="7">
        <v>1</v>
      </c>
      <c r="D11" s="12" t="s">
        <v>202</v>
      </c>
      <c r="E11" s="7">
        <v>0</v>
      </c>
      <c r="F11" s="39"/>
    </row>
    <row r="12" spans="1:17" ht="33" customHeight="1" x14ac:dyDescent="0.3">
      <c r="A12" s="8" t="s">
        <v>13</v>
      </c>
      <c r="B12" s="42" t="s">
        <v>12</v>
      </c>
      <c r="C12" s="7">
        <v>1</v>
      </c>
      <c r="D12" s="12" t="s">
        <v>202</v>
      </c>
      <c r="E12" s="7">
        <v>0</v>
      </c>
      <c r="F12" s="39"/>
    </row>
    <row r="13" spans="1:17" ht="33" customHeight="1" x14ac:dyDescent="0.3">
      <c r="A13" s="8" t="s">
        <v>7</v>
      </c>
      <c r="B13" s="42" t="s">
        <v>6</v>
      </c>
      <c r="C13" s="7">
        <v>1</v>
      </c>
      <c r="D13" s="12" t="s">
        <v>202</v>
      </c>
      <c r="E13" s="7">
        <v>0</v>
      </c>
      <c r="F13" s="39"/>
    </row>
    <row r="14" spans="1:17" ht="33" customHeight="1" x14ac:dyDescent="0.3">
      <c r="A14" s="8" t="s">
        <v>1</v>
      </c>
      <c r="B14" s="43" t="s">
        <v>163</v>
      </c>
      <c r="C14" s="7">
        <v>1</v>
      </c>
      <c r="D14" s="12" t="s">
        <v>202</v>
      </c>
      <c r="E14" s="7">
        <v>0</v>
      </c>
      <c r="F14" s="39"/>
    </row>
    <row r="15" spans="1:17" ht="33" customHeight="1" x14ac:dyDescent="0.3">
      <c r="A15" s="17">
        <v>40238</v>
      </c>
      <c r="B15" s="42" t="s">
        <v>8</v>
      </c>
      <c r="C15" s="7">
        <v>1</v>
      </c>
      <c r="D15" s="12" t="s">
        <v>202</v>
      </c>
      <c r="E15" s="7">
        <v>0</v>
      </c>
      <c r="F15" s="39"/>
    </row>
    <row r="16" spans="1:17" ht="33" customHeight="1" x14ac:dyDescent="0.3">
      <c r="A16" s="17">
        <v>40603</v>
      </c>
      <c r="B16" s="42" t="s">
        <v>139</v>
      </c>
      <c r="C16" s="7">
        <v>1</v>
      </c>
      <c r="D16" s="12" t="s">
        <v>202</v>
      </c>
      <c r="E16" s="7">
        <v>0</v>
      </c>
      <c r="F16" s="39"/>
    </row>
    <row r="17" spans="1:6" ht="33" customHeight="1" x14ac:dyDescent="0.3">
      <c r="A17" s="17">
        <v>40969</v>
      </c>
      <c r="B17" s="42" t="s">
        <v>15</v>
      </c>
      <c r="C17" s="7">
        <v>5</v>
      </c>
      <c r="D17" s="19" t="s">
        <v>164</v>
      </c>
      <c r="E17" s="7">
        <v>0</v>
      </c>
      <c r="F17" s="39"/>
    </row>
    <row r="18" spans="1:6" ht="33" customHeight="1" x14ac:dyDescent="0.3">
      <c r="A18" s="17">
        <v>41334</v>
      </c>
      <c r="B18" s="42" t="s">
        <v>16</v>
      </c>
      <c r="C18" s="7">
        <v>5</v>
      </c>
      <c r="D18" s="19" t="s">
        <v>164</v>
      </c>
      <c r="E18" s="7">
        <v>0</v>
      </c>
      <c r="F18" s="39"/>
    </row>
    <row r="19" spans="1:6" ht="33" customHeight="1" x14ac:dyDescent="0.3">
      <c r="A19" s="17">
        <v>41699</v>
      </c>
      <c r="B19" s="42" t="s">
        <v>17</v>
      </c>
      <c r="C19" s="7">
        <v>1</v>
      </c>
      <c r="D19" s="12" t="s">
        <v>202</v>
      </c>
      <c r="E19" s="7">
        <v>0</v>
      </c>
      <c r="F19" s="39"/>
    </row>
    <row r="20" spans="1:6" ht="33" customHeight="1" x14ac:dyDescent="0.3">
      <c r="A20" s="17">
        <v>42064</v>
      </c>
      <c r="B20" s="42" t="s">
        <v>165</v>
      </c>
      <c r="C20" s="7">
        <v>1</v>
      </c>
      <c r="D20" s="12" t="s">
        <v>202</v>
      </c>
      <c r="E20" s="7">
        <v>0</v>
      </c>
      <c r="F20" s="39"/>
    </row>
    <row r="21" spans="1:6" ht="33" customHeight="1" x14ac:dyDescent="0.3">
      <c r="A21" s="17">
        <v>42430</v>
      </c>
      <c r="B21" s="42" t="s">
        <v>9</v>
      </c>
      <c r="C21" s="7">
        <v>5</v>
      </c>
      <c r="D21" s="19" t="s">
        <v>206</v>
      </c>
      <c r="E21" s="7">
        <v>0</v>
      </c>
      <c r="F21" s="39"/>
    </row>
    <row r="22" spans="1:6" ht="33" customHeight="1" x14ac:dyDescent="0.3">
      <c r="A22" s="17">
        <v>42795</v>
      </c>
      <c r="B22" s="42" t="s">
        <v>10</v>
      </c>
      <c r="C22" s="7">
        <v>5</v>
      </c>
      <c r="D22" s="19" t="s">
        <v>206</v>
      </c>
      <c r="E22" s="7">
        <v>0</v>
      </c>
      <c r="F22" s="39"/>
    </row>
    <row r="23" spans="1:6" ht="33" customHeight="1" x14ac:dyDescent="0.3">
      <c r="A23" s="17">
        <v>43160</v>
      </c>
      <c r="B23" s="42" t="s">
        <v>14</v>
      </c>
      <c r="C23" s="7">
        <v>5</v>
      </c>
      <c r="D23" s="19" t="s">
        <v>149</v>
      </c>
      <c r="E23" s="7">
        <v>0</v>
      </c>
      <c r="F23" s="39"/>
    </row>
    <row r="24" spans="1:6" ht="33" customHeight="1" x14ac:dyDescent="0.3">
      <c r="A24" s="17">
        <v>43525</v>
      </c>
      <c r="B24" s="42" t="s">
        <v>166</v>
      </c>
      <c r="C24" s="7">
        <v>3</v>
      </c>
      <c r="D24" s="19" t="s">
        <v>167</v>
      </c>
      <c r="E24" s="7">
        <v>0</v>
      </c>
      <c r="F24" s="39"/>
    </row>
    <row r="25" spans="1:6" ht="33" customHeight="1" x14ac:dyDescent="0.3">
      <c r="A25" s="16" t="s">
        <v>187</v>
      </c>
      <c r="B25" s="42" t="s">
        <v>140</v>
      </c>
      <c r="C25" s="7">
        <v>1</v>
      </c>
      <c r="D25" s="12" t="s">
        <v>202</v>
      </c>
      <c r="E25" s="7">
        <v>0</v>
      </c>
      <c r="F25" s="39"/>
    </row>
    <row r="26" spans="1:6" ht="33" customHeight="1" x14ac:dyDescent="0.3">
      <c r="A26" s="17">
        <v>44256</v>
      </c>
      <c r="B26" s="42" t="s">
        <v>2</v>
      </c>
      <c r="C26" s="7">
        <v>1</v>
      </c>
      <c r="D26" s="12" t="s">
        <v>202</v>
      </c>
      <c r="E26" s="7">
        <v>0</v>
      </c>
      <c r="F26" s="39"/>
    </row>
    <row r="27" spans="1:6" ht="33" customHeight="1" x14ac:dyDescent="0.3">
      <c r="A27" s="16" t="s">
        <v>188</v>
      </c>
      <c r="B27" s="42" t="s">
        <v>141</v>
      </c>
      <c r="C27" s="7">
        <v>1</v>
      </c>
      <c r="D27" s="12" t="s">
        <v>202</v>
      </c>
      <c r="E27" s="7">
        <v>0</v>
      </c>
      <c r="F27" s="39"/>
    </row>
    <row r="28" spans="1:6" ht="33" customHeight="1" x14ac:dyDescent="0.3">
      <c r="A28" s="8" t="s">
        <v>33</v>
      </c>
      <c r="B28" s="42" t="s">
        <v>142</v>
      </c>
      <c r="C28" s="7">
        <v>5</v>
      </c>
      <c r="D28" s="12" t="s">
        <v>202</v>
      </c>
      <c r="E28" s="7">
        <v>0</v>
      </c>
      <c r="F28" s="39"/>
    </row>
    <row r="29" spans="1:6" ht="33" customHeight="1" x14ac:dyDescent="0.3">
      <c r="A29" s="8" t="s">
        <v>37</v>
      </c>
      <c r="B29" s="43" t="s">
        <v>36</v>
      </c>
      <c r="C29" s="7">
        <v>5</v>
      </c>
      <c r="D29" s="12" t="s">
        <v>202</v>
      </c>
      <c r="E29" s="7">
        <v>0</v>
      </c>
      <c r="F29" s="39"/>
    </row>
    <row r="30" spans="1:6" ht="33" customHeight="1" x14ac:dyDescent="0.3">
      <c r="A30" s="8" t="s">
        <v>35</v>
      </c>
      <c r="B30" s="42" t="s">
        <v>34</v>
      </c>
      <c r="C30" s="7">
        <v>1</v>
      </c>
      <c r="D30" s="12" t="s">
        <v>202</v>
      </c>
      <c r="E30" s="7">
        <v>0</v>
      </c>
      <c r="F30" s="39"/>
    </row>
    <row r="31" spans="1:6" ht="33" customHeight="1" x14ac:dyDescent="0.3">
      <c r="A31" s="8" t="s">
        <v>25</v>
      </c>
      <c r="B31" s="44" t="s">
        <v>218</v>
      </c>
      <c r="C31" s="7">
        <v>5</v>
      </c>
      <c r="D31" s="12" t="s">
        <v>202</v>
      </c>
      <c r="E31" s="7">
        <v>0</v>
      </c>
      <c r="F31" s="39"/>
    </row>
    <row r="32" spans="1:6" ht="33" customHeight="1" x14ac:dyDescent="0.3">
      <c r="A32" s="8" t="s">
        <v>20</v>
      </c>
      <c r="B32" s="44" t="s">
        <v>219</v>
      </c>
      <c r="C32" s="7">
        <v>3</v>
      </c>
      <c r="D32" s="12" t="s">
        <v>202</v>
      </c>
      <c r="E32" s="7">
        <v>0</v>
      </c>
      <c r="F32" s="39"/>
    </row>
    <row r="33" spans="1:6" ht="33" customHeight="1" x14ac:dyDescent="0.3">
      <c r="A33" s="8" t="s">
        <v>22</v>
      </c>
      <c r="B33" s="42" t="s">
        <v>21</v>
      </c>
      <c r="C33" s="7">
        <v>1</v>
      </c>
      <c r="D33" s="12" t="s">
        <v>202</v>
      </c>
      <c r="E33" s="7">
        <v>0</v>
      </c>
      <c r="F33" s="39"/>
    </row>
    <row r="34" spans="1:6" ht="33" customHeight="1" x14ac:dyDescent="0.3">
      <c r="A34" s="8" t="s">
        <v>24</v>
      </c>
      <c r="B34" s="42" t="s">
        <v>23</v>
      </c>
      <c r="C34" s="7">
        <v>1</v>
      </c>
      <c r="D34" s="12" t="s">
        <v>202</v>
      </c>
      <c r="E34" s="7">
        <v>0</v>
      </c>
      <c r="F34" s="39"/>
    </row>
    <row r="35" spans="1:6" ht="33" customHeight="1" x14ac:dyDescent="0.3">
      <c r="A35" s="8" t="s">
        <v>30</v>
      </c>
      <c r="B35" s="42" t="s">
        <v>230</v>
      </c>
      <c r="C35" s="7">
        <v>5</v>
      </c>
      <c r="D35" s="12" t="s">
        <v>202</v>
      </c>
      <c r="E35" s="7">
        <v>0</v>
      </c>
      <c r="F35" s="39"/>
    </row>
    <row r="36" spans="1:6" ht="33" customHeight="1" x14ac:dyDescent="0.3">
      <c r="A36" s="8" t="s">
        <v>32</v>
      </c>
      <c r="B36" s="42" t="s">
        <v>31</v>
      </c>
      <c r="C36" s="7">
        <v>1</v>
      </c>
      <c r="D36" s="12" t="s">
        <v>202</v>
      </c>
      <c r="E36" s="7">
        <v>0</v>
      </c>
      <c r="F36" s="39"/>
    </row>
    <row r="37" spans="1:6" ht="33" customHeight="1" x14ac:dyDescent="0.3">
      <c r="A37" s="8" t="s">
        <v>26</v>
      </c>
      <c r="B37" s="44" t="s">
        <v>220</v>
      </c>
      <c r="C37" s="7">
        <v>1</v>
      </c>
      <c r="D37" s="12" t="s">
        <v>202</v>
      </c>
      <c r="E37" s="7">
        <v>0</v>
      </c>
      <c r="F37" s="39"/>
    </row>
    <row r="38" spans="1:6" ht="33" customHeight="1" x14ac:dyDescent="0.3">
      <c r="A38" s="8" t="s">
        <v>27</v>
      </c>
      <c r="B38" s="42" t="s">
        <v>143</v>
      </c>
      <c r="C38" s="7">
        <v>1</v>
      </c>
      <c r="D38" s="12" t="s">
        <v>202</v>
      </c>
      <c r="E38" s="7">
        <v>0</v>
      </c>
      <c r="F38" s="39"/>
    </row>
    <row r="39" spans="1:6" ht="33" customHeight="1" x14ac:dyDescent="0.3">
      <c r="A39" s="8" t="s">
        <v>29</v>
      </c>
      <c r="B39" s="42" t="s">
        <v>28</v>
      </c>
      <c r="C39" s="7">
        <v>1</v>
      </c>
      <c r="D39" s="12" t="s">
        <v>202</v>
      </c>
      <c r="E39" s="7">
        <v>0</v>
      </c>
      <c r="F39" s="39"/>
    </row>
    <row r="40" spans="1:6" ht="33" customHeight="1" x14ac:dyDescent="0.3">
      <c r="A40" s="8" t="s">
        <v>38</v>
      </c>
      <c r="B40" s="42" t="s">
        <v>144</v>
      </c>
      <c r="C40" s="7">
        <v>5</v>
      </c>
      <c r="D40" s="12" t="s">
        <v>202</v>
      </c>
      <c r="E40" s="7">
        <v>0</v>
      </c>
      <c r="F40" s="39"/>
    </row>
    <row r="41" spans="1:6" ht="33" customHeight="1" x14ac:dyDescent="0.3">
      <c r="A41" s="8" t="s">
        <v>44</v>
      </c>
      <c r="B41" s="43" t="s">
        <v>43</v>
      </c>
      <c r="C41" s="7">
        <v>5</v>
      </c>
      <c r="D41" s="12" t="s">
        <v>202</v>
      </c>
      <c r="E41" s="7">
        <v>0</v>
      </c>
      <c r="F41" s="39"/>
    </row>
    <row r="42" spans="1:6" ht="33" customHeight="1" x14ac:dyDescent="0.3">
      <c r="A42" s="8" t="s">
        <v>45</v>
      </c>
      <c r="B42" s="42" t="s">
        <v>145</v>
      </c>
      <c r="C42" s="7">
        <v>1</v>
      </c>
      <c r="D42" s="12" t="s">
        <v>202</v>
      </c>
      <c r="E42" s="7">
        <v>0</v>
      </c>
      <c r="F42" s="39"/>
    </row>
    <row r="43" spans="1:6" ht="33" customHeight="1" x14ac:dyDescent="0.3">
      <c r="A43" s="8" t="s">
        <v>47</v>
      </c>
      <c r="B43" s="42" t="s">
        <v>46</v>
      </c>
      <c r="C43" s="7">
        <v>1</v>
      </c>
      <c r="D43" s="12" t="s">
        <v>202</v>
      </c>
      <c r="E43" s="7">
        <v>0</v>
      </c>
      <c r="F43" s="39"/>
    </row>
    <row r="44" spans="1:6" ht="33" customHeight="1" x14ac:dyDescent="0.3">
      <c r="A44" s="8" t="s">
        <v>48</v>
      </c>
      <c r="B44" s="42" t="s">
        <v>168</v>
      </c>
      <c r="C44" s="7">
        <v>5</v>
      </c>
      <c r="D44" s="12" t="s">
        <v>202</v>
      </c>
      <c r="E44" s="7">
        <v>0</v>
      </c>
      <c r="F44" s="39"/>
    </row>
    <row r="45" spans="1:6" ht="33" customHeight="1" x14ac:dyDescent="0.3">
      <c r="A45" s="8" t="s">
        <v>40</v>
      </c>
      <c r="B45" s="42" t="s">
        <v>39</v>
      </c>
      <c r="C45" s="7">
        <v>5</v>
      </c>
      <c r="D45" s="12" t="s">
        <v>202</v>
      </c>
      <c r="E45" s="7">
        <v>0</v>
      </c>
      <c r="F45" s="39"/>
    </row>
    <row r="46" spans="1:6" ht="33" customHeight="1" x14ac:dyDescent="0.3">
      <c r="A46" s="8" t="s">
        <v>49</v>
      </c>
      <c r="B46" s="42" t="s">
        <v>146</v>
      </c>
      <c r="C46" s="7">
        <v>5</v>
      </c>
      <c r="D46" s="12" t="s">
        <v>202</v>
      </c>
      <c r="E46" s="7">
        <v>0</v>
      </c>
      <c r="F46" s="39"/>
    </row>
    <row r="47" spans="1:6" ht="33" customHeight="1" x14ac:dyDescent="0.3">
      <c r="A47" s="8" t="s">
        <v>50</v>
      </c>
      <c r="B47" s="44" t="s">
        <v>221</v>
      </c>
      <c r="C47" s="7">
        <v>5</v>
      </c>
      <c r="D47" s="12" t="s">
        <v>202</v>
      </c>
      <c r="E47" s="7">
        <v>0</v>
      </c>
      <c r="F47" s="39" t="s">
        <v>231</v>
      </c>
    </row>
    <row r="48" spans="1:6" ht="33" customHeight="1" x14ac:dyDescent="0.3">
      <c r="A48" s="8" t="s">
        <v>42</v>
      </c>
      <c r="B48" s="42" t="s">
        <v>41</v>
      </c>
      <c r="C48" s="7">
        <v>1</v>
      </c>
      <c r="D48" s="12" t="s">
        <v>202</v>
      </c>
      <c r="E48" s="7">
        <v>0</v>
      </c>
      <c r="F48" s="39"/>
    </row>
    <row r="49" spans="1:6" ht="33" customHeight="1" x14ac:dyDescent="0.3">
      <c r="A49" s="16" t="s">
        <v>189</v>
      </c>
      <c r="B49" s="42" t="s">
        <v>169</v>
      </c>
      <c r="C49" s="7">
        <v>5</v>
      </c>
      <c r="D49" s="12" t="s">
        <v>202</v>
      </c>
      <c r="E49" s="7">
        <v>0</v>
      </c>
      <c r="F49" s="39"/>
    </row>
    <row r="50" spans="1:6" ht="33" customHeight="1" x14ac:dyDescent="0.3">
      <c r="A50" s="16" t="s">
        <v>190</v>
      </c>
      <c r="B50" s="42" t="s">
        <v>147</v>
      </c>
      <c r="C50" s="7">
        <v>5</v>
      </c>
      <c r="D50" s="12" t="s">
        <v>202</v>
      </c>
      <c r="E50" s="7">
        <v>0</v>
      </c>
      <c r="F50" s="39"/>
    </row>
    <row r="51" spans="1:6" ht="33" customHeight="1" x14ac:dyDescent="0.3">
      <c r="A51" s="8" t="s">
        <v>59</v>
      </c>
      <c r="B51" s="42" t="s">
        <v>170</v>
      </c>
      <c r="C51" s="8" t="s">
        <v>171</v>
      </c>
      <c r="D51" s="19" t="s">
        <v>148</v>
      </c>
      <c r="E51" s="7">
        <v>0</v>
      </c>
      <c r="F51" s="19"/>
    </row>
    <row r="52" spans="1:6" ht="33" customHeight="1" x14ac:dyDescent="0.3">
      <c r="A52" s="8" t="s">
        <v>61</v>
      </c>
      <c r="B52" s="42" t="s">
        <v>60</v>
      </c>
      <c r="C52" s="7">
        <v>1</v>
      </c>
      <c r="D52" s="12" t="s">
        <v>202</v>
      </c>
      <c r="E52" s="7">
        <v>0</v>
      </c>
      <c r="F52" s="39"/>
    </row>
    <row r="53" spans="1:6" ht="33" customHeight="1" x14ac:dyDescent="0.3">
      <c r="A53" s="8" t="s">
        <v>62</v>
      </c>
      <c r="B53" s="42" t="s">
        <v>172</v>
      </c>
      <c r="C53" s="7">
        <v>1</v>
      </c>
      <c r="D53" s="12" t="s">
        <v>202</v>
      </c>
      <c r="E53" s="7">
        <v>0</v>
      </c>
      <c r="F53" s="39"/>
    </row>
    <row r="54" spans="1:6" ht="33" customHeight="1" x14ac:dyDescent="0.3">
      <c r="A54" s="8" t="s">
        <v>64</v>
      </c>
      <c r="B54" s="42" t="s">
        <v>63</v>
      </c>
      <c r="C54" s="7">
        <v>1</v>
      </c>
      <c r="D54" s="12" t="s">
        <v>202</v>
      </c>
      <c r="E54" s="7">
        <v>0</v>
      </c>
      <c r="F54" s="39"/>
    </row>
    <row r="55" spans="1:6" ht="33" customHeight="1" x14ac:dyDescent="0.3">
      <c r="A55" s="8" t="s">
        <v>52</v>
      </c>
      <c r="B55" s="43" t="s">
        <v>51</v>
      </c>
      <c r="C55" s="7">
        <v>1</v>
      </c>
      <c r="D55" s="12" t="s">
        <v>202</v>
      </c>
      <c r="E55" s="7">
        <v>0</v>
      </c>
      <c r="F55" s="39"/>
    </row>
    <row r="56" spans="1:6" ht="33" customHeight="1" x14ac:dyDescent="0.3">
      <c r="A56" s="8" t="s">
        <v>54</v>
      </c>
      <c r="B56" s="42" t="s">
        <v>53</v>
      </c>
      <c r="C56" s="7">
        <v>1</v>
      </c>
      <c r="D56" s="12" t="s">
        <v>202</v>
      </c>
      <c r="E56" s="7">
        <v>0</v>
      </c>
      <c r="F56" s="39"/>
    </row>
    <row r="57" spans="1:6" ht="33" customHeight="1" x14ac:dyDescent="0.3">
      <c r="A57" s="8" t="s">
        <v>56</v>
      </c>
      <c r="B57" s="42" t="s">
        <v>55</v>
      </c>
      <c r="C57" s="7">
        <v>1</v>
      </c>
      <c r="D57" s="12" t="s">
        <v>202</v>
      </c>
      <c r="E57" s="7">
        <v>0</v>
      </c>
      <c r="F57" s="39"/>
    </row>
    <row r="58" spans="1:6" ht="33" customHeight="1" x14ac:dyDescent="0.3">
      <c r="A58" s="17">
        <v>40242</v>
      </c>
      <c r="B58" s="42" t="s">
        <v>57</v>
      </c>
      <c r="C58" s="7">
        <v>5</v>
      </c>
      <c r="D58" s="19" t="s">
        <v>205</v>
      </c>
      <c r="E58" s="7">
        <v>0</v>
      </c>
      <c r="F58" s="39"/>
    </row>
    <row r="59" spans="1:6" ht="33" customHeight="1" x14ac:dyDescent="0.3">
      <c r="A59" s="17">
        <v>40607</v>
      </c>
      <c r="B59" s="42" t="s">
        <v>58</v>
      </c>
      <c r="C59" s="7">
        <v>1</v>
      </c>
      <c r="D59" s="12" t="s">
        <v>202</v>
      </c>
      <c r="E59" s="7">
        <v>0</v>
      </c>
      <c r="F59" s="39"/>
    </row>
    <row r="60" spans="1:6" ht="33" customHeight="1" x14ac:dyDescent="0.3">
      <c r="A60" s="8" t="s">
        <v>65</v>
      </c>
      <c r="B60" s="42" t="s">
        <v>173</v>
      </c>
      <c r="C60" s="7">
        <v>5</v>
      </c>
      <c r="D60" s="12" t="s">
        <v>202</v>
      </c>
      <c r="E60" s="7">
        <v>0</v>
      </c>
      <c r="F60" s="39"/>
    </row>
    <row r="61" spans="1:6" ht="33" customHeight="1" x14ac:dyDescent="0.3">
      <c r="A61" s="8" t="s">
        <v>66</v>
      </c>
      <c r="B61" s="42" t="s">
        <v>174</v>
      </c>
      <c r="C61" s="7">
        <v>5</v>
      </c>
      <c r="D61" s="12" t="s">
        <v>202</v>
      </c>
      <c r="E61" s="7">
        <v>0</v>
      </c>
      <c r="F61" s="39"/>
    </row>
    <row r="62" spans="1:6" ht="33" customHeight="1" x14ac:dyDescent="0.3">
      <c r="A62" s="8" t="s">
        <v>68</v>
      </c>
      <c r="B62" s="42" t="s">
        <v>67</v>
      </c>
      <c r="C62" s="7">
        <v>1</v>
      </c>
      <c r="D62" s="12" t="s">
        <v>202</v>
      </c>
      <c r="E62" s="7">
        <v>0</v>
      </c>
      <c r="F62" s="39"/>
    </row>
    <row r="63" spans="1:6" ht="33" customHeight="1" x14ac:dyDescent="0.3">
      <c r="A63" s="8" t="s">
        <v>70</v>
      </c>
      <c r="B63" s="42" t="s">
        <v>69</v>
      </c>
      <c r="C63" s="7">
        <v>3</v>
      </c>
      <c r="D63" s="12" t="s">
        <v>202</v>
      </c>
      <c r="E63" s="7">
        <v>0</v>
      </c>
      <c r="F63" s="39"/>
    </row>
    <row r="64" spans="1:6" ht="33" customHeight="1" x14ac:dyDescent="0.3">
      <c r="A64" s="8" t="s">
        <v>71</v>
      </c>
      <c r="B64" s="42" t="s">
        <v>175</v>
      </c>
      <c r="C64" s="7">
        <v>5</v>
      </c>
      <c r="D64" s="12" t="s">
        <v>202</v>
      </c>
      <c r="E64" s="7">
        <v>0</v>
      </c>
      <c r="F64" s="39"/>
    </row>
    <row r="65" spans="1:6" ht="33" customHeight="1" x14ac:dyDescent="0.3">
      <c r="A65" s="8" t="s">
        <v>76</v>
      </c>
      <c r="B65" s="42" t="s">
        <v>75</v>
      </c>
      <c r="C65" s="7">
        <v>1</v>
      </c>
      <c r="D65" s="12" t="s">
        <v>202</v>
      </c>
      <c r="E65" s="7">
        <v>0</v>
      </c>
      <c r="F65" s="39"/>
    </row>
    <row r="66" spans="1:6" ht="33" customHeight="1" x14ac:dyDescent="0.3">
      <c r="A66" s="8" t="s">
        <v>78</v>
      </c>
      <c r="B66" s="42" t="s">
        <v>77</v>
      </c>
      <c r="C66" s="7">
        <v>3</v>
      </c>
      <c r="D66" s="12" t="s">
        <v>202</v>
      </c>
      <c r="E66" s="7">
        <v>0</v>
      </c>
      <c r="F66" s="39"/>
    </row>
    <row r="67" spans="1:6" ht="33" customHeight="1" x14ac:dyDescent="0.3">
      <c r="A67" s="8" t="s">
        <v>73</v>
      </c>
      <c r="B67" s="42" t="s">
        <v>72</v>
      </c>
      <c r="C67" s="7">
        <v>5</v>
      </c>
      <c r="D67" s="12" t="s">
        <v>202</v>
      </c>
      <c r="E67" s="7">
        <v>0</v>
      </c>
      <c r="F67" s="39"/>
    </row>
    <row r="68" spans="1:6" ht="33" customHeight="1" x14ac:dyDescent="0.3">
      <c r="A68" s="8" t="s">
        <v>74</v>
      </c>
      <c r="B68" s="43" t="s">
        <v>176</v>
      </c>
      <c r="C68" s="7">
        <v>1</v>
      </c>
      <c r="D68" s="12" t="s">
        <v>202</v>
      </c>
      <c r="E68" s="7">
        <v>0</v>
      </c>
      <c r="F68" s="39"/>
    </row>
    <row r="69" spans="1:6" ht="33" customHeight="1" x14ac:dyDescent="0.3">
      <c r="A69" s="8" t="s">
        <v>81</v>
      </c>
      <c r="B69" s="42" t="s">
        <v>152</v>
      </c>
      <c r="C69" s="7">
        <v>3</v>
      </c>
      <c r="D69" s="19" t="s">
        <v>177</v>
      </c>
      <c r="E69" s="7">
        <v>0</v>
      </c>
      <c r="F69" s="39"/>
    </row>
    <row r="70" spans="1:6" ht="33" customHeight="1" x14ac:dyDescent="0.3">
      <c r="A70" s="8" t="s">
        <v>83</v>
      </c>
      <c r="B70" s="42" t="s">
        <v>82</v>
      </c>
      <c r="C70" s="7">
        <v>3</v>
      </c>
      <c r="D70" s="19" t="s">
        <v>177</v>
      </c>
      <c r="E70" s="7">
        <v>0</v>
      </c>
      <c r="F70" s="39"/>
    </row>
    <row r="71" spans="1:6" ht="33" customHeight="1" x14ac:dyDescent="0.3">
      <c r="A71" s="16" t="s">
        <v>191</v>
      </c>
      <c r="B71" s="42" t="s">
        <v>178</v>
      </c>
      <c r="C71" s="7">
        <v>5</v>
      </c>
      <c r="D71" s="19" t="s">
        <v>179</v>
      </c>
      <c r="E71" s="7">
        <v>0</v>
      </c>
      <c r="F71" s="39"/>
    </row>
    <row r="72" spans="1:6" ht="33" customHeight="1" x14ac:dyDescent="0.3">
      <c r="A72" s="8" t="s">
        <v>80</v>
      </c>
      <c r="B72" s="42" t="s">
        <v>79</v>
      </c>
      <c r="C72" s="7">
        <v>1</v>
      </c>
      <c r="D72" s="12" t="s">
        <v>202</v>
      </c>
      <c r="E72" s="7">
        <v>0</v>
      </c>
      <c r="F72" s="39"/>
    </row>
    <row r="73" spans="1:6" ht="33" customHeight="1" x14ac:dyDescent="0.3">
      <c r="A73" s="8" t="s">
        <v>89</v>
      </c>
      <c r="B73" s="42" t="s">
        <v>88</v>
      </c>
      <c r="C73" s="7">
        <v>1</v>
      </c>
      <c r="D73" s="12" t="s">
        <v>202</v>
      </c>
      <c r="E73" s="7">
        <v>0</v>
      </c>
      <c r="F73" s="39"/>
    </row>
    <row r="74" spans="1:6" ht="33" customHeight="1" x14ac:dyDescent="0.3">
      <c r="A74" s="8" t="s">
        <v>90</v>
      </c>
      <c r="B74" s="44" t="s">
        <v>222</v>
      </c>
      <c r="C74" s="7">
        <v>1</v>
      </c>
      <c r="D74" s="12" t="s">
        <v>202</v>
      </c>
      <c r="E74" s="7">
        <v>0</v>
      </c>
      <c r="F74" s="39"/>
    </row>
    <row r="75" spans="1:6" ht="33" customHeight="1" x14ac:dyDescent="0.3">
      <c r="A75" s="8" t="s">
        <v>85</v>
      </c>
      <c r="B75" s="42" t="s">
        <v>84</v>
      </c>
      <c r="C75" s="7">
        <v>5</v>
      </c>
      <c r="D75" s="12" t="s">
        <v>202</v>
      </c>
      <c r="E75" s="7">
        <v>0</v>
      </c>
      <c r="F75" s="39"/>
    </row>
    <row r="76" spans="1:6" ht="33" customHeight="1" x14ac:dyDescent="0.3">
      <c r="A76" s="8" t="s">
        <v>87</v>
      </c>
      <c r="B76" s="42" t="s">
        <v>86</v>
      </c>
      <c r="C76" s="7">
        <v>3</v>
      </c>
      <c r="D76" s="12" t="s">
        <v>202</v>
      </c>
      <c r="E76" s="7">
        <v>0</v>
      </c>
      <c r="F76" s="39"/>
    </row>
    <row r="77" spans="1:6" ht="33" customHeight="1" x14ac:dyDescent="0.3">
      <c r="A77" s="8" t="s">
        <v>102</v>
      </c>
      <c r="B77" s="42" t="s">
        <v>101</v>
      </c>
      <c r="C77" s="7">
        <v>1</v>
      </c>
      <c r="D77" s="12" t="s">
        <v>202</v>
      </c>
      <c r="E77" s="7">
        <v>0</v>
      </c>
      <c r="F77" s="39"/>
    </row>
    <row r="78" spans="1:6" ht="33" customHeight="1" x14ac:dyDescent="0.3">
      <c r="A78" s="8" t="s">
        <v>92</v>
      </c>
      <c r="B78" s="42" t="s">
        <v>91</v>
      </c>
      <c r="C78" s="7">
        <v>3</v>
      </c>
      <c r="D78" s="12" t="s">
        <v>202</v>
      </c>
      <c r="E78" s="7">
        <v>0</v>
      </c>
      <c r="F78" s="39"/>
    </row>
    <row r="79" spans="1:6" ht="33" customHeight="1" x14ac:dyDescent="0.3">
      <c r="A79" s="8" t="s">
        <v>93</v>
      </c>
      <c r="B79" s="44" t="s">
        <v>223</v>
      </c>
      <c r="C79" s="7">
        <v>5</v>
      </c>
      <c r="D79" s="12" t="s">
        <v>202</v>
      </c>
      <c r="E79" s="7">
        <v>0</v>
      </c>
      <c r="F79" s="39"/>
    </row>
    <row r="80" spans="1:6" ht="33" customHeight="1" x14ac:dyDescent="0.3">
      <c r="A80" s="16" t="s">
        <v>192</v>
      </c>
      <c r="B80" s="42" t="s">
        <v>180</v>
      </c>
      <c r="C80" s="7">
        <v>5</v>
      </c>
      <c r="D80" s="12" t="s">
        <v>202</v>
      </c>
      <c r="E80" s="7">
        <v>0</v>
      </c>
      <c r="F80" s="39"/>
    </row>
    <row r="81" spans="1:6" ht="33" customHeight="1" x14ac:dyDescent="0.3">
      <c r="A81" s="8" t="s">
        <v>98</v>
      </c>
      <c r="B81" s="42" t="s">
        <v>97</v>
      </c>
      <c r="C81" s="7">
        <v>5</v>
      </c>
      <c r="D81" s="12" t="s">
        <v>202</v>
      </c>
      <c r="E81" s="7">
        <v>0</v>
      </c>
      <c r="F81" s="39"/>
    </row>
    <row r="82" spans="1:6" ht="33" customHeight="1" x14ac:dyDescent="0.3">
      <c r="A82" s="16" t="s">
        <v>193</v>
      </c>
      <c r="B82" s="43" t="s">
        <v>94</v>
      </c>
      <c r="C82" s="7">
        <v>1</v>
      </c>
      <c r="D82" s="12" t="s">
        <v>202</v>
      </c>
      <c r="E82" s="7">
        <v>0</v>
      </c>
      <c r="F82" s="39"/>
    </row>
    <row r="83" spans="1:6" ht="33" customHeight="1" x14ac:dyDescent="0.3">
      <c r="A83" s="16" t="s">
        <v>194</v>
      </c>
      <c r="B83" s="42" t="s">
        <v>95</v>
      </c>
      <c r="C83" s="7">
        <v>1</v>
      </c>
      <c r="D83" s="12" t="s">
        <v>202</v>
      </c>
      <c r="E83" s="7">
        <v>0</v>
      </c>
      <c r="F83" s="39"/>
    </row>
    <row r="84" spans="1:6" ht="33" customHeight="1" x14ac:dyDescent="0.3">
      <c r="A84" s="16" t="s">
        <v>195</v>
      </c>
      <c r="B84" s="42" t="s">
        <v>96</v>
      </c>
      <c r="C84" s="7">
        <v>1</v>
      </c>
      <c r="D84" s="12" t="s">
        <v>202</v>
      </c>
      <c r="E84" s="7">
        <v>0</v>
      </c>
      <c r="F84" s="39"/>
    </row>
    <row r="85" spans="1:6" ht="33" customHeight="1" x14ac:dyDescent="0.3">
      <c r="A85" s="8" t="s">
        <v>100</v>
      </c>
      <c r="B85" s="42" t="s">
        <v>99</v>
      </c>
      <c r="C85" s="7">
        <v>1</v>
      </c>
      <c r="D85" s="12" t="s">
        <v>202</v>
      </c>
      <c r="E85" s="7">
        <v>0</v>
      </c>
      <c r="F85" s="39"/>
    </row>
    <row r="86" spans="1:6" ht="33" customHeight="1" x14ac:dyDescent="0.3">
      <c r="A86" s="8" t="s">
        <v>103</v>
      </c>
      <c r="B86" s="42" t="s">
        <v>153</v>
      </c>
      <c r="C86" s="7">
        <v>3</v>
      </c>
      <c r="D86" s="12" t="s">
        <v>202</v>
      </c>
      <c r="E86" s="7">
        <v>0</v>
      </c>
      <c r="F86" s="39"/>
    </row>
    <row r="87" spans="1:6" ht="33" customHeight="1" x14ac:dyDescent="0.3">
      <c r="A87" s="8" t="s">
        <v>104</v>
      </c>
      <c r="B87" s="44" t="s">
        <v>224</v>
      </c>
      <c r="C87" s="7">
        <v>5</v>
      </c>
      <c r="D87" s="12" t="s">
        <v>202</v>
      </c>
      <c r="E87" s="7">
        <v>0</v>
      </c>
      <c r="F87" s="39"/>
    </row>
    <row r="88" spans="1:6" ht="33" customHeight="1" x14ac:dyDescent="0.3">
      <c r="A88" s="8" t="s">
        <v>106</v>
      </c>
      <c r="B88" s="42" t="s">
        <v>105</v>
      </c>
      <c r="C88" s="7">
        <v>1</v>
      </c>
      <c r="D88" s="12" t="s">
        <v>202</v>
      </c>
      <c r="E88" s="7">
        <v>0</v>
      </c>
      <c r="F88" s="39"/>
    </row>
    <row r="89" spans="1:6" ht="33" customHeight="1" x14ac:dyDescent="0.3">
      <c r="A89" s="8" t="s">
        <v>109</v>
      </c>
      <c r="B89" s="42" t="s">
        <v>108</v>
      </c>
      <c r="C89" s="7">
        <v>5</v>
      </c>
      <c r="D89" s="12" t="s">
        <v>202</v>
      </c>
      <c r="E89" s="7">
        <v>0</v>
      </c>
      <c r="F89" s="39"/>
    </row>
    <row r="90" spans="1:6" ht="33" customHeight="1" x14ac:dyDescent="0.3">
      <c r="A90" s="8" t="s">
        <v>110</v>
      </c>
      <c r="B90" s="44" t="s">
        <v>225</v>
      </c>
      <c r="C90" s="7">
        <v>3</v>
      </c>
      <c r="D90" s="12" t="s">
        <v>202</v>
      </c>
      <c r="E90" s="7">
        <v>0</v>
      </c>
      <c r="F90" s="39"/>
    </row>
    <row r="91" spans="1:6" ht="33" customHeight="1" x14ac:dyDescent="0.3">
      <c r="A91" s="8" t="s">
        <v>112</v>
      </c>
      <c r="B91" s="42" t="s">
        <v>111</v>
      </c>
      <c r="C91" s="7">
        <v>5</v>
      </c>
      <c r="D91" s="12" t="s">
        <v>202</v>
      </c>
      <c r="E91" s="7">
        <v>0</v>
      </c>
      <c r="F91" s="39"/>
    </row>
    <row r="92" spans="1:6" ht="33" customHeight="1" x14ac:dyDescent="0.3">
      <c r="A92" s="8" t="s">
        <v>107</v>
      </c>
      <c r="B92" s="42" t="s">
        <v>181</v>
      </c>
      <c r="C92" s="25" t="s">
        <v>0</v>
      </c>
      <c r="D92" s="20" t="s">
        <v>203</v>
      </c>
      <c r="E92" s="7">
        <v>0</v>
      </c>
      <c r="F92" s="19"/>
    </row>
    <row r="93" spans="1:6" ht="33" customHeight="1" x14ac:dyDescent="0.3">
      <c r="A93" s="16" t="s">
        <v>196</v>
      </c>
      <c r="B93" s="42" t="s">
        <v>154</v>
      </c>
      <c r="C93" s="7">
        <v>5</v>
      </c>
      <c r="D93" s="12" t="s">
        <v>202</v>
      </c>
      <c r="E93" s="7">
        <v>0</v>
      </c>
      <c r="F93" s="39"/>
    </row>
    <row r="94" spans="1:6" ht="33" customHeight="1" x14ac:dyDescent="0.3">
      <c r="A94" s="8" t="s">
        <v>115</v>
      </c>
      <c r="B94" s="43" t="s">
        <v>182</v>
      </c>
      <c r="C94" s="7">
        <v>5</v>
      </c>
      <c r="D94" s="12" t="s">
        <v>202</v>
      </c>
      <c r="E94" s="7">
        <v>0</v>
      </c>
      <c r="F94" s="39"/>
    </row>
    <row r="95" spans="1:6" ht="33" customHeight="1" x14ac:dyDescent="0.3">
      <c r="A95" s="8" t="s">
        <v>117</v>
      </c>
      <c r="B95" s="42" t="s">
        <v>116</v>
      </c>
      <c r="C95" s="7">
        <v>1</v>
      </c>
      <c r="D95" s="12" t="s">
        <v>202</v>
      </c>
      <c r="E95" s="7">
        <v>0</v>
      </c>
      <c r="F95" s="39"/>
    </row>
    <row r="96" spans="1:6" ht="33" customHeight="1" x14ac:dyDescent="0.3">
      <c r="A96" s="8" t="s">
        <v>119</v>
      </c>
      <c r="B96" s="42" t="s">
        <v>118</v>
      </c>
      <c r="C96" s="7">
        <v>1</v>
      </c>
      <c r="D96" s="12" t="s">
        <v>202</v>
      </c>
      <c r="E96" s="7">
        <v>0</v>
      </c>
      <c r="F96" s="39"/>
    </row>
    <row r="97" spans="1:6" ht="33" customHeight="1" x14ac:dyDescent="0.3">
      <c r="A97" s="16" t="s">
        <v>197</v>
      </c>
      <c r="B97" s="42" t="s">
        <v>131</v>
      </c>
      <c r="C97" s="7">
        <v>5</v>
      </c>
      <c r="D97" s="12" t="s">
        <v>202</v>
      </c>
      <c r="E97" s="7">
        <v>0</v>
      </c>
      <c r="F97" s="47" t="s">
        <v>232</v>
      </c>
    </row>
    <row r="98" spans="1:6" ht="33" customHeight="1" x14ac:dyDescent="0.3">
      <c r="A98" s="8" t="s">
        <v>120</v>
      </c>
      <c r="B98" s="44" t="s">
        <v>226</v>
      </c>
      <c r="C98" s="7">
        <v>5</v>
      </c>
      <c r="D98" s="12" t="s">
        <v>202</v>
      </c>
      <c r="E98" s="7">
        <v>0</v>
      </c>
      <c r="F98" s="39"/>
    </row>
    <row r="99" spans="1:6" ht="33" customHeight="1" x14ac:dyDescent="0.3">
      <c r="A99" s="8" t="s">
        <v>121</v>
      </c>
      <c r="B99" s="42" t="s">
        <v>155</v>
      </c>
      <c r="C99" s="7">
        <v>1</v>
      </c>
      <c r="D99" s="12" t="s">
        <v>202</v>
      </c>
      <c r="E99" s="7">
        <v>0</v>
      </c>
      <c r="F99" s="39"/>
    </row>
    <row r="100" spans="1:6" ht="33" customHeight="1" x14ac:dyDescent="0.3">
      <c r="A100" s="8" t="s">
        <v>123</v>
      </c>
      <c r="B100" s="42" t="s">
        <v>122</v>
      </c>
      <c r="C100" s="7">
        <v>3</v>
      </c>
      <c r="D100" s="12" t="s">
        <v>202</v>
      </c>
      <c r="E100" s="7">
        <v>0</v>
      </c>
      <c r="F100" s="39"/>
    </row>
    <row r="101" spans="1:6" ht="33" customHeight="1" x14ac:dyDescent="0.3">
      <c r="A101" s="8" t="s">
        <v>125</v>
      </c>
      <c r="B101" s="42" t="s">
        <v>124</v>
      </c>
      <c r="C101" s="7">
        <v>1</v>
      </c>
      <c r="D101" s="12" t="s">
        <v>202</v>
      </c>
      <c r="E101" s="7">
        <v>0</v>
      </c>
      <c r="F101" s="39"/>
    </row>
    <row r="102" spans="1:6" ht="33" customHeight="1" x14ac:dyDescent="0.3">
      <c r="A102" s="17">
        <v>40250</v>
      </c>
      <c r="B102" s="42" t="s">
        <v>126</v>
      </c>
      <c r="C102" s="7">
        <v>1</v>
      </c>
      <c r="D102" s="12" t="s">
        <v>202</v>
      </c>
      <c r="E102" s="7">
        <v>0</v>
      </c>
      <c r="F102" s="39"/>
    </row>
    <row r="103" spans="1:6" ht="33" customHeight="1" x14ac:dyDescent="0.3">
      <c r="A103" s="17">
        <v>40615</v>
      </c>
      <c r="B103" s="42" t="s">
        <v>114</v>
      </c>
      <c r="C103" s="8" t="s">
        <v>171</v>
      </c>
      <c r="D103" s="20" t="s">
        <v>204</v>
      </c>
      <c r="E103" s="7">
        <v>0</v>
      </c>
      <c r="F103" s="19"/>
    </row>
    <row r="104" spans="1:6" ht="33" customHeight="1" x14ac:dyDescent="0.3">
      <c r="A104" s="17">
        <v>40981</v>
      </c>
      <c r="B104" s="42" t="s">
        <v>113</v>
      </c>
      <c r="C104" s="7">
        <v>1</v>
      </c>
      <c r="D104" s="12" t="s">
        <v>202</v>
      </c>
      <c r="E104" s="7">
        <v>0</v>
      </c>
      <c r="F104" s="39"/>
    </row>
    <row r="105" spans="1:6" ht="33" customHeight="1" x14ac:dyDescent="0.3">
      <c r="A105" s="17">
        <v>41346</v>
      </c>
      <c r="B105" s="43" t="s">
        <v>127</v>
      </c>
      <c r="C105" s="7">
        <v>1</v>
      </c>
      <c r="D105" s="12" t="s">
        <v>202</v>
      </c>
      <c r="E105" s="7">
        <v>0</v>
      </c>
      <c r="F105" s="39"/>
    </row>
    <row r="106" spans="1:6" ht="33" customHeight="1" x14ac:dyDescent="0.3">
      <c r="A106" s="17">
        <v>41711</v>
      </c>
      <c r="B106" s="42" t="s">
        <v>128</v>
      </c>
      <c r="C106" s="7">
        <v>1</v>
      </c>
      <c r="D106" s="12" t="s">
        <v>202</v>
      </c>
      <c r="E106" s="7">
        <v>0</v>
      </c>
      <c r="F106" s="39"/>
    </row>
    <row r="107" spans="1:6" ht="33" customHeight="1" x14ac:dyDescent="0.3">
      <c r="A107" s="17">
        <v>42076</v>
      </c>
      <c r="B107" s="42" t="s">
        <v>129</v>
      </c>
      <c r="C107" s="7">
        <v>5</v>
      </c>
      <c r="D107" s="12" t="s">
        <v>202</v>
      </c>
      <c r="E107" s="7">
        <v>0</v>
      </c>
      <c r="F107" s="39"/>
    </row>
    <row r="108" spans="1:6" ht="33" customHeight="1" x14ac:dyDescent="0.3">
      <c r="A108" s="17">
        <v>42442</v>
      </c>
      <c r="B108" s="42" t="s">
        <v>130</v>
      </c>
      <c r="C108" s="7">
        <v>1</v>
      </c>
      <c r="D108" s="12" t="s">
        <v>202</v>
      </c>
      <c r="E108" s="7">
        <v>0</v>
      </c>
      <c r="F108" s="39"/>
    </row>
    <row r="109" spans="1:6" ht="33" customHeight="1" x14ac:dyDescent="0.3">
      <c r="A109" s="16" t="s">
        <v>198</v>
      </c>
      <c r="B109" s="42" t="s">
        <v>183</v>
      </c>
      <c r="C109" s="7">
        <v>5</v>
      </c>
      <c r="D109" s="12" t="s">
        <v>202</v>
      </c>
      <c r="E109" s="7">
        <v>0</v>
      </c>
      <c r="F109" s="39"/>
    </row>
    <row r="110" spans="1:6" ht="33" customHeight="1" x14ac:dyDescent="0.3">
      <c r="A110" s="16" t="s">
        <v>199</v>
      </c>
      <c r="B110" s="42" t="s">
        <v>184</v>
      </c>
      <c r="C110" s="7">
        <v>5</v>
      </c>
      <c r="D110" s="12" t="s">
        <v>202</v>
      </c>
      <c r="E110" s="7">
        <v>0</v>
      </c>
      <c r="F110" s="39"/>
    </row>
    <row r="111" spans="1:6" ht="33" customHeight="1" x14ac:dyDescent="0.3">
      <c r="A111" s="8" t="s">
        <v>133</v>
      </c>
      <c r="B111" s="42" t="s">
        <v>132</v>
      </c>
      <c r="C111" s="7">
        <v>5</v>
      </c>
      <c r="D111" s="12" t="s">
        <v>202</v>
      </c>
      <c r="E111" s="7">
        <v>0</v>
      </c>
      <c r="F111" s="39"/>
    </row>
    <row r="112" spans="1:6" ht="33" customHeight="1" x14ac:dyDescent="0.3">
      <c r="A112" s="16" t="s">
        <v>200</v>
      </c>
      <c r="B112" s="42" t="s">
        <v>134</v>
      </c>
      <c r="C112" s="7">
        <v>5</v>
      </c>
      <c r="D112" s="12" t="s">
        <v>202</v>
      </c>
      <c r="E112" s="7">
        <v>0</v>
      </c>
      <c r="F112" s="39"/>
    </row>
    <row r="113" spans="1:6" ht="33" customHeight="1" x14ac:dyDescent="0.3">
      <c r="A113" s="16" t="s">
        <v>201</v>
      </c>
      <c r="B113" s="44" t="s">
        <v>227</v>
      </c>
      <c r="C113" s="7">
        <v>3</v>
      </c>
      <c r="D113" s="12" t="s">
        <v>202</v>
      </c>
      <c r="E113" s="7">
        <v>0</v>
      </c>
      <c r="F113" s="39"/>
    </row>
    <row r="114" spans="1:6" ht="33" customHeight="1" x14ac:dyDescent="0.3">
      <c r="A114" s="8" t="s">
        <v>135</v>
      </c>
      <c r="B114" s="44" t="s">
        <v>228</v>
      </c>
      <c r="C114" s="7">
        <v>5</v>
      </c>
      <c r="D114" s="12" t="s">
        <v>202</v>
      </c>
      <c r="E114" s="7">
        <v>0</v>
      </c>
      <c r="F114" s="39"/>
    </row>
    <row r="115" spans="1:6" ht="33" customHeight="1" thickBot="1" x14ac:dyDescent="0.35">
      <c r="A115" s="18" t="s">
        <v>136</v>
      </c>
      <c r="B115" s="45" t="s">
        <v>156</v>
      </c>
      <c r="C115" s="9">
        <v>3</v>
      </c>
      <c r="D115" s="13" t="s">
        <v>202</v>
      </c>
      <c r="E115" s="7">
        <v>0</v>
      </c>
      <c r="F115" s="40"/>
    </row>
    <row r="116" spans="1:6" ht="33" customHeight="1" thickBot="1" x14ac:dyDescent="0.35">
      <c r="A116" s="3"/>
      <c r="B116" s="4"/>
      <c r="C116" s="3"/>
      <c r="D116" s="5"/>
      <c r="E116" s="31">
        <f>SUM(E6:E115)</f>
        <v>0</v>
      </c>
      <c r="F116" s="32" t="s">
        <v>208</v>
      </c>
    </row>
    <row r="117" spans="1:6" ht="33" customHeight="1" thickBot="1" x14ac:dyDescent="0.35">
      <c r="E117" s="28">
        <f>COUNTIF(E6:E115,"&gt;0")</f>
        <v>0</v>
      </c>
      <c r="F117" s="29" t="s">
        <v>210</v>
      </c>
    </row>
    <row r="118" spans="1:6" ht="33" customHeight="1" thickBot="1" x14ac:dyDescent="0.35">
      <c r="E118" s="30">
        <f>(110-E117)/110</f>
        <v>1</v>
      </c>
      <c r="F118" s="29" t="s">
        <v>209</v>
      </c>
    </row>
  </sheetData>
  <autoFilter ref="A5:F116" xr:uid="{4FC6EB2C-C5E7-44A0-9429-EA6581EC0CD1}"/>
  <conditionalFormatting sqref="E6:E115">
    <cfRule type="cellIs" dxfId="3" priority="1" operator="equal">
      <formula>$Q$9</formula>
    </cfRule>
    <cfRule type="cellIs" dxfId="2" priority="2" operator="equal">
      <formula>$Q$8</formula>
    </cfRule>
    <cfRule type="cellIs" dxfId="1" priority="3" operator="equal">
      <formula>$Q$7</formula>
    </cfRule>
    <cfRule type="cellIs" dxfId="0" priority="4" operator="equal">
      <formula>$Q$6</formula>
    </cfRule>
  </conditionalFormatting>
  <dataValidations count="1">
    <dataValidation type="list" allowBlank="1" showInputMessage="1" showErrorMessage="1" sqref="E6:E115" xr:uid="{C93E14D3-08FD-4EBF-A55C-1441EA36BBA5}">
      <formula1>$Q$6:$Q$9</formula1>
    </dataValidation>
  </dataValidations>
  <pageMargins left="0.25" right="0.25" top="0.75" bottom="0.75" header="0.3" footer="0.3"/>
  <pageSetup scale="68" fitToHeight="0" orientation="landscape" r:id="rId1"/>
  <headerFooter>
    <oddHeader>&amp;L&amp;G&amp;CCMMC Center of Awesomeness
NIST SP 800-171 DoD Assessment Methodology v1.2.1 (24 June 2020)&amp;R25 September 2020
version 2020.1</oddHeader>
    <oddFooter>&amp;LLicensed by Creative Commons
Attribution-NoDerivatives 4.0&amp;C* Basic safeguarding requirements and procedures to protect covered contractor information
systems per Federal Acquisition Regulation (FAR) clause 52.204-21.&amp;R&amp;P of &amp;N</oddFooter>
  </headerFooter>
  <ignoredErrors>
    <ignoredError sqref="E117"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DoD Assessment Methodology</vt:lpstr>
      <vt:lpstr>'DoD Assessment Methodology'!Print_Area</vt:lpstr>
      <vt:lpstr>'DoD Assessment Methodology'!Print_Titles</vt:lpstr>
    </vt:vector>
  </TitlesOfParts>
  <Manager/>
  <Company/>
  <LinksUpToDate>false</LinksUpToDate>
  <SharedDoc>false</SharedDoc>
  <HyperlinkBase>https://www.cmmc-coa.com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CMMC Center of Awesomeness</dc:title>
  <dc:subject>CMMC Center of Awesomeness</dc:subject>
  <dc:creator/>
  <cp:keywords>CMMC Center of Awesomeness</cp:keywords>
  <dc:description>version 2020.4</dc:description>
  <cp:lastModifiedBy/>
  <dcterms:created xsi:type="dcterms:W3CDTF">2020-09-01T19:22:07Z</dcterms:created>
  <dcterms:modified xsi:type="dcterms:W3CDTF">2020-12-09T20:22:27Z</dcterms:modified>
  <cp:category>CMMC Center of Awesomeness</cp:category>
  <cp:contentStatus>Truly Awesome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502b3e3a-bf3a-4bb0-bd40-6ffdff54b014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